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DOCUMENTOS\PROJETOS\2017\São Miguel da Boa Vista\2-Reforma cozinha C.E.Prof. Erminda Ivanir Ferraz\"/>
    </mc:Choice>
  </mc:AlternateContent>
  <bookViews>
    <workbookView xWindow="0" yWindow="0" windowWidth="28800" windowHeight="12210"/>
  </bookViews>
  <sheets>
    <sheet name="Plan1" sheetId="1" r:id="rId1"/>
    <sheet name="Plan2" sheetId="2" r:id="rId2"/>
  </sheets>
  <externalReferences>
    <externalReference r:id="rId3"/>
  </externalReferences>
  <definedNames>
    <definedName name="_xlnm.Print_Area" localSheetId="0">Plan1!$A$1:$H$43</definedName>
  </definedNames>
  <calcPr calcId="162913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F17" i="1" l="1"/>
  <c r="H17" i="1" s="1"/>
  <c r="F15" i="1"/>
  <c r="H15" i="1" s="1"/>
  <c r="P26" i="1" l="1"/>
  <c r="R26" i="1"/>
  <c r="T26" i="1" s="1"/>
  <c r="V26" i="1" s="1"/>
  <c r="X26" i="1" s="1"/>
  <c r="P27" i="1"/>
  <c r="R27" i="1" s="1"/>
  <c r="T27" i="1" s="1"/>
  <c r="V27" i="1" s="1"/>
  <c r="X27" i="1" s="1"/>
  <c r="P28" i="1"/>
  <c r="R28" i="1"/>
  <c r="T28" i="1" s="1"/>
  <c r="V28" i="1" s="1"/>
  <c r="X28" i="1" s="1"/>
  <c r="P29" i="1"/>
  <c r="R29" i="1" s="1"/>
  <c r="T29" i="1" s="1"/>
  <c r="V29" i="1" s="1"/>
  <c r="X29" i="1" s="1"/>
  <c r="J17" i="1" l="1"/>
  <c r="F12" i="1" l="1"/>
  <c r="H12" i="1" s="1"/>
  <c r="J12" i="1" s="1"/>
  <c r="L12" i="1" s="1"/>
  <c r="F13" i="1"/>
  <c r="H13" i="1" s="1"/>
  <c r="J13" i="1" s="1"/>
  <c r="L13" i="1" s="1"/>
  <c r="P13" i="1" s="1"/>
  <c r="R13" i="1" s="1"/>
  <c r="T13" i="1" s="1"/>
  <c r="V13" i="1" s="1"/>
  <c r="X13" i="1" s="1"/>
  <c r="F14" i="1"/>
  <c r="H14" i="1" s="1"/>
  <c r="J14" i="1" s="1"/>
  <c r="L14" i="1" s="1"/>
  <c r="P14" i="1" s="1"/>
  <c r="R14" i="1" s="1"/>
  <c r="T14" i="1" s="1"/>
  <c r="V14" i="1" s="1"/>
  <c r="X14" i="1" s="1"/>
  <c r="L15" i="1"/>
  <c r="P15" i="1" s="1"/>
  <c r="R15" i="1" s="1"/>
  <c r="T15" i="1" s="1"/>
  <c r="V15" i="1" s="1"/>
  <c r="X15" i="1" s="1"/>
  <c r="F16" i="1"/>
  <c r="P17" i="1"/>
  <c r="R17" i="1" s="1"/>
  <c r="T17" i="1" s="1"/>
  <c r="V17" i="1" s="1"/>
  <c r="X17" i="1" s="1"/>
  <c r="P18" i="1"/>
  <c r="R18" i="1" s="1"/>
  <c r="T18" i="1" s="1"/>
  <c r="V18" i="1" s="1"/>
  <c r="X18" i="1" s="1"/>
  <c r="P19" i="1"/>
  <c r="R19" i="1" s="1"/>
  <c r="T19" i="1" s="1"/>
  <c r="V19" i="1" s="1"/>
  <c r="X19" i="1" s="1"/>
  <c r="P20" i="1"/>
  <c r="R20" i="1" s="1"/>
  <c r="T20" i="1" s="1"/>
  <c r="V20" i="1" s="1"/>
  <c r="X20" i="1" s="1"/>
  <c r="P21" i="1"/>
  <c r="R21" i="1" s="1"/>
  <c r="T21" i="1" s="1"/>
  <c r="V21" i="1" s="1"/>
  <c r="X21" i="1" s="1"/>
  <c r="P22" i="1"/>
  <c r="R22" i="1" s="1"/>
  <c r="T22" i="1" s="1"/>
  <c r="V22" i="1" s="1"/>
  <c r="X22" i="1" s="1"/>
  <c r="P23" i="1"/>
  <c r="R23" i="1" s="1"/>
  <c r="T23" i="1" s="1"/>
  <c r="V23" i="1" s="1"/>
  <c r="X23" i="1" s="1"/>
  <c r="P25" i="1"/>
  <c r="R25" i="1" s="1"/>
  <c r="T25" i="1" s="1"/>
  <c r="V25" i="1" s="1"/>
  <c r="X25" i="1" s="1"/>
  <c r="H16" i="1" l="1"/>
  <c r="J16" i="1" s="1"/>
  <c r="P16" i="1"/>
  <c r="R16" i="1" s="1"/>
  <c r="T16" i="1" s="1"/>
  <c r="V16" i="1" s="1"/>
  <c r="X16" i="1" s="1"/>
  <c r="C31" i="1" l="1"/>
  <c r="AJ28" i="1" s="1"/>
  <c r="AI18" i="1" l="1"/>
  <c r="AG17" i="1"/>
  <c r="AF24" i="1"/>
  <c r="AJ23" i="1"/>
  <c r="AK20" i="1"/>
  <c r="AP23" i="1"/>
  <c r="D14" i="1"/>
  <c r="AT21" i="1"/>
  <c r="AF23" i="1"/>
  <c r="AN14" i="1"/>
  <c r="AN16" i="1"/>
  <c r="AN20" i="1"/>
  <c r="AH18" i="1"/>
  <c r="AE23" i="1"/>
  <c r="AK16" i="1"/>
  <c r="AE21" i="1"/>
  <c r="AM19" i="1"/>
  <c r="AC13" i="1"/>
  <c r="AD24" i="1"/>
  <c r="AK21" i="1"/>
  <c r="D16" i="1"/>
  <c r="AD19" i="1"/>
  <c r="AB20" i="1"/>
  <c r="AH24" i="1"/>
  <c r="AH14" i="1"/>
  <c r="D23" i="1"/>
  <c r="AM16" i="1"/>
  <c r="AM21" i="1"/>
  <c r="AB19" i="1"/>
  <c r="AS13" i="1"/>
  <c r="AF16" i="1"/>
  <c r="D21" i="1"/>
  <c r="AG16" i="1"/>
  <c r="AO13" i="1"/>
  <c r="AD23" i="1"/>
  <c r="AN23" i="1"/>
  <c r="AO16" i="1"/>
  <c r="AP20" i="1"/>
  <c r="AA21" i="1"/>
  <c r="AG14" i="1"/>
  <c r="AF19" i="1"/>
  <c r="AG18" i="1"/>
  <c r="AG13" i="1"/>
  <c r="AM23" i="1"/>
  <c r="AT16" i="1"/>
  <c r="AM20" i="1"/>
  <c r="AL21" i="1"/>
  <c r="AG23" i="1"/>
  <c r="AQ16" i="1"/>
  <c r="AR14" i="1"/>
  <c r="AC18" i="1"/>
  <c r="AI15" i="1"/>
  <c r="AA12" i="1"/>
  <c r="AH22" i="1"/>
  <c r="AO12" i="1"/>
  <c r="AO23" i="1"/>
  <c r="AD14" i="1"/>
  <c r="AD12" i="1"/>
  <c r="AR22" i="1"/>
  <c r="AF12" i="1"/>
  <c r="AR13" i="1"/>
  <c r="AT17" i="1"/>
  <c r="AQ23" i="1"/>
  <c r="AJ16" i="1"/>
  <c r="AD20" i="1"/>
  <c r="AD21" i="1"/>
  <c r="AL14" i="1"/>
  <c r="AK19" i="1"/>
  <c r="AA18" i="1"/>
  <c r="AI13" i="1"/>
  <c r="AT23" i="1"/>
  <c r="AC24" i="1"/>
  <c r="AI16" i="1"/>
  <c r="AT20" i="1"/>
  <c r="AK23" i="1"/>
  <c r="AE24" i="1"/>
  <c r="AQ20" i="1"/>
  <c r="AC19" i="1"/>
  <c r="AJ13" i="1"/>
  <c r="AA17" i="1"/>
  <c r="AQ22" i="1"/>
  <c r="AQ12" i="1"/>
  <c r="AK17" i="1"/>
  <c r="AE17" i="1"/>
  <c r="AL15" i="1"/>
  <c r="AP15" i="1"/>
  <c r="AE12" i="1"/>
  <c r="AT12" i="1"/>
  <c r="AP12" i="1"/>
  <c r="D17" i="1"/>
  <c r="AA19" i="1"/>
  <c r="AF25" i="1"/>
  <c r="AA23" i="1"/>
  <c r="AA24" i="1"/>
  <c r="AC16" i="1"/>
  <c r="AH20" i="1"/>
  <c r="AS21" i="1"/>
  <c r="AI21" i="1"/>
  <c r="AJ14" i="1"/>
  <c r="AJ19" i="1"/>
  <c r="D28" i="1"/>
  <c r="AJ18" i="1"/>
  <c r="AD13" i="1"/>
  <c r="AB23" i="1"/>
  <c r="D24" i="1"/>
  <c r="AP16" i="1"/>
  <c r="AR20" i="1"/>
  <c r="AC20" i="1"/>
  <c r="AH23" i="1"/>
  <c r="AC23" i="1"/>
  <c r="AE16" i="1"/>
  <c r="D20" i="1"/>
  <c r="AM14" i="1"/>
  <c r="AM13" i="1"/>
  <c r="AS15" i="1"/>
  <c r="AG22" i="1"/>
  <c r="AM22" i="1"/>
  <c r="AH12" i="1"/>
  <c r="AN22" i="1"/>
  <c r="AL16" i="1"/>
  <c r="AT19" i="1"/>
  <c r="AO20" i="1"/>
  <c r="D19" i="1"/>
  <c r="AI20" i="1"/>
  <c r="AD15" i="1"/>
  <c r="AB16" i="1"/>
  <c r="AS16" i="1"/>
  <c r="AF21" i="1"/>
  <c r="AO19" i="1"/>
  <c r="AT18" i="1"/>
  <c r="AP13" i="1"/>
  <c r="AS17" i="1"/>
  <c r="AT22" i="1"/>
  <c r="AD22" i="1"/>
  <c r="D12" i="1"/>
  <c r="AC22" i="1"/>
  <c r="AS22" i="1"/>
  <c r="AH25" i="1"/>
  <c r="AL17" i="1"/>
  <c r="AD17" i="1"/>
  <c r="AB24" i="1"/>
  <c r="AE13" i="1"/>
  <c r="AA25" i="1"/>
  <c r="AR18" i="1"/>
  <c r="AN18" i="1"/>
  <c r="AF17" i="1"/>
  <c r="AJ21" i="1"/>
  <c r="AN17" i="1"/>
  <c r="AP28" i="1"/>
  <c r="AA20" i="1"/>
  <c r="AG20" i="1"/>
  <c r="AR21" i="1"/>
  <c r="AB14" i="1"/>
  <c r="AP19" i="1"/>
  <c r="AN19" i="1"/>
  <c r="AF18" i="1"/>
  <c r="AA13" i="1"/>
  <c r="AC25" i="1"/>
  <c r="AT15" i="1"/>
  <c r="AB17" i="1"/>
  <c r="AJ22" i="1"/>
  <c r="AO22" i="1"/>
  <c r="AM12" i="1"/>
  <c r="AI22" i="1"/>
  <c r="D26" i="1"/>
  <c r="AK12" i="1"/>
  <c r="D22" i="1"/>
  <c r="AB12" i="1"/>
  <c r="AS12" i="1"/>
  <c r="AA22" i="1"/>
  <c r="AN12" i="1"/>
  <c r="AF13" i="1"/>
  <c r="AE15" i="1"/>
  <c r="AF15" i="1"/>
  <c r="AQ14" i="1"/>
  <c r="AQ15" i="1"/>
  <c r="AQ21" i="1"/>
  <c r="AM17" i="1"/>
  <c r="AH15" i="1"/>
  <c r="AM18" i="1"/>
  <c r="AK14" i="1"/>
  <c r="AH16" i="1"/>
  <c r="AP18" i="1"/>
  <c r="AC15" i="1"/>
  <c r="AJ17" i="1"/>
  <c r="AD25" i="1"/>
  <c r="AS19" i="1"/>
  <c r="AJ20" i="1"/>
  <c r="AA28" i="1"/>
  <c r="AS20" i="1"/>
  <c r="AO21" i="1"/>
  <c r="AC21" i="1"/>
  <c r="AI14" i="1"/>
  <c r="AE19" i="1"/>
  <c r="AB18" i="1"/>
  <c r="AS18" i="1"/>
  <c r="AK13" i="1"/>
  <c r="AG25" i="1"/>
  <c r="AO15" i="1"/>
  <c r="AI17" i="1"/>
  <c r="AL22" i="1"/>
  <c r="AF22" i="1"/>
  <c r="AJ12" i="1"/>
  <c r="AB22" i="1"/>
  <c r="AG12" i="1"/>
  <c r="AC12" i="1"/>
  <c r="AK22" i="1"/>
  <c r="AR12" i="1"/>
  <c r="D29" i="1"/>
  <c r="AI12" i="1"/>
  <c r="D27" i="1"/>
  <c r="D18" i="1"/>
  <c r="AG19" i="1"/>
  <c r="D25" i="1"/>
  <c r="AH21" i="1"/>
  <c r="AQ13" i="1"/>
  <c r="AB21" i="1"/>
  <c r="AQ17" i="1"/>
  <c r="AJ15" i="1"/>
  <c r="AK18" i="1"/>
  <c r="AF14" i="1"/>
  <c r="AP17" i="1"/>
  <c r="AO14" i="1"/>
  <c r="AT13" i="1"/>
  <c r="AN15" i="1"/>
  <c r="AN13" i="1"/>
  <c r="AL19" i="1"/>
  <c r="AS23" i="1"/>
  <c r="AC28" i="1"/>
  <c r="AL20" i="1"/>
  <c r="AR15" i="1"/>
  <c r="AN21" i="1"/>
  <c r="AT14" i="1"/>
  <c r="AG15" i="1"/>
  <c r="AH13" i="1"/>
  <c r="AA14" i="1"/>
  <c r="AE28" i="1"/>
  <c r="AM28" i="1"/>
  <c r="AE22" i="1"/>
  <c r="AP22" i="1"/>
  <c r="AL12" i="1"/>
  <c r="AH17" i="1"/>
  <c r="AS14" i="1"/>
  <c r="D13" i="1"/>
  <c r="AM15" i="1"/>
  <c r="AD18" i="1"/>
  <c r="AA16" i="1"/>
  <c r="AB15" i="1"/>
  <c r="AP14" i="1"/>
  <c r="AD16" i="1"/>
  <c r="AC17" i="1"/>
  <c r="AK15" i="1"/>
  <c r="AB13" i="1"/>
  <c r="AQ19" i="1"/>
  <c r="AE14" i="1"/>
  <c r="AR23" i="1"/>
  <c r="AL13" i="1"/>
  <c r="AE20" i="1"/>
  <c r="AE18" i="1"/>
  <c r="AO17" i="1"/>
  <c r="AB25" i="1"/>
  <c r="AL18" i="1"/>
  <c r="AC14" i="1"/>
  <c r="AF20" i="1"/>
  <c r="AQ28" i="1"/>
  <c r="AS28" i="1"/>
  <c r="AT28" i="1"/>
  <c r="AL23" i="1"/>
  <c r="AI28" i="1"/>
  <c r="AO28" i="1"/>
  <c r="AH28" i="1"/>
  <c r="AR28" i="1"/>
  <c r="AR19" i="1"/>
  <c r="AP21" i="1"/>
  <c r="AG24" i="1"/>
  <c r="D15" i="1"/>
  <c r="AH19" i="1"/>
  <c r="AI23" i="1"/>
  <c r="AQ18" i="1"/>
  <c r="AR17" i="1"/>
  <c r="AA15" i="1"/>
  <c r="AE25" i="1"/>
  <c r="AO18" i="1"/>
  <c r="AI19" i="1"/>
  <c r="AG21" i="1"/>
  <c r="AR16" i="1"/>
  <c r="AG28" i="1"/>
  <c r="AB28" i="1"/>
  <c r="AK28" i="1"/>
  <c r="AL28" i="1"/>
  <c r="AD28" i="1"/>
  <c r="AN28" i="1"/>
  <c r="AF28" i="1"/>
  <c r="AJ27" i="1"/>
  <c r="AB27" i="1"/>
  <c r="AQ27" i="1"/>
  <c r="AG27" i="1"/>
  <c r="AT27" i="1"/>
  <c r="AD27" i="1"/>
  <c r="AC27" i="1"/>
  <c r="AA27" i="1"/>
  <c r="AS27" i="1"/>
  <c r="AN27" i="1"/>
  <c r="AP27" i="1"/>
  <c r="AK27" i="1"/>
  <c r="AE27" i="1"/>
  <c r="AH27" i="1"/>
  <c r="AF27" i="1"/>
  <c r="AI27" i="1"/>
  <c r="AL27" i="1"/>
  <c r="AM27" i="1"/>
  <c r="AR27" i="1"/>
  <c r="AO27" i="1"/>
  <c r="AJ26" i="1"/>
  <c r="AF26" i="1"/>
  <c r="AM26" i="1"/>
  <c r="AO26" i="1"/>
  <c r="AQ26" i="1"/>
  <c r="AJ29" i="1"/>
  <c r="AA29" i="1"/>
  <c r="AI29" i="1"/>
  <c r="AS29" i="1"/>
  <c r="AL29" i="1"/>
  <c r="AH26" i="1"/>
  <c r="AI26" i="1"/>
  <c r="AB29" i="1"/>
  <c r="AM29" i="1"/>
  <c r="AN26" i="1"/>
  <c r="AD26" i="1"/>
  <c r="AG26" i="1"/>
  <c r="AS26" i="1"/>
  <c r="AA26" i="1"/>
  <c r="AN29" i="1"/>
  <c r="AH29" i="1"/>
  <c r="AQ29" i="1"/>
  <c r="AG29" i="1"/>
  <c r="AT29" i="1"/>
  <c r="AK26" i="1"/>
  <c r="AP29" i="1"/>
  <c r="AO29" i="1"/>
  <c r="AR26" i="1"/>
  <c r="AL26" i="1"/>
  <c r="AE26" i="1"/>
  <c r="AP26" i="1"/>
  <c r="AC26" i="1"/>
  <c r="AR29" i="1"/>
  <c r="AF29" i="1"/>
  <c r="AK29" i="1"/>
  <c r="AE29" i="1"/>
  <c r="AD29" i="1"/>
  <c r="AT26" i="1"/>
  <c r="AB26" i="1"/>
  <c r="AC29" i="1"/>
  <c r="AJ24" i="1"/>
  <c r="AT24" i="1"/>
  <c r="AS24" i="1"/>
  <c r="AJ25" i="1"/>
  <c r="AI25" i="1"/>
  <c r="AS25" i="1"/>
  <c r="AL24" i="1"/>
  <c r="AP25" i="1"/>
  <c r="AN24" i="1"/>
  <c r="AM24" i="1"/>
  <c r="AP24" i="1"/>
  <c r="AN25" i="1"/>
  <c r="AQ25" i="1"/>
  <c r="AL25" i="1"/>
  <c r="AO24" i="1"/>
  <c r="AM25" i="1"/>
  <c r="AR24" i="1"/>
  <c r="AK24" i="1"/>
  <c r="AI24" i="1"/>
  <c r="AR25" i="1"/>
  <c r="AK25" i="1"/>
  <c r="AT25" i="1"/>
  <c r="AQ24" i="1"/>
  <c r="AO25" i="1"/>
  <c r="AB31" i="1" l="1"/>
  <c r="AB32" i="1" s="1"/>
  <c r="E33" i="1" s="1"/>
  <c r="E34" i="1" s="1"/>
  <c r="D31" i="1"/>
  <c r="AA31" i="1"/>
  <c r="AA32" i="1" s="1"/>
  <c r="E31" i="1" s="1"/>
  <c r="E32" i="1" s="1"/>
  <c r="AE31" i="1"/>
  <c r="AE32" i="1" s="1"/>
  <c r="I31" i="1" s="1"/>
  <c r="I32" i="1" s="1"/>
  <c r="AQ31" i="1"/>
  <c r="AQ32" i="1" s="1"/>
  <c r="AL31" i="1"/>
  <c r="AL32" i="1" s="1"/>
  <c r="AS31" i="1"/>
  <c r="AS32" i="1" s="1"/>
  <c r="AH31" i="1"/>
  <c r="AH32" i="1" s="1"/>
  <c r="AC31" i="1"/>
  <c r="AC32" i="1" s="1"/>
  <c r="G31" i="1" s="1"/>
  <c r="G32" i="1" s="1"/>
  <c r="AD31" i="1"/>
  <c r="AD32" i="1" s="1"/>
  <c r="AP31" i="1"/>
  <c r="AP32" i="1" s="1"/>
  <c r="AG31" i="1"/>
  <c r="AG32" i="1" s="1"/>
  <c r="K31" i="1" s="1"/>
  <c r="K32" i="1" s="1"/>
  <c r="AO31" i="1"/>
  <c r="AO32" i="1" s="1"/>
  <c r="AK31" i="1"/>
  <c r="AK32" i="1" s="1"/>
  <c r="AM31" i="1"/>
  <c r="AM32" i="1" s="1"/>
  <c r="AT31" i="1"/>
  <c r="AT32" i="1" s="1"/>
  <c r="AF31" i="1"/>
  <c r="AF32" i="1" s="1"/>
  <c r="AI31" i="1"/>
  <c r="AI32" i="1" s="1"/>
  <c r="AR31" i="1"/>
  <c r="AR32" i="1" s="1"/>
  <c r="AN31" i="1"/>
  <c r="AN32" i="1" s="1"/>
  <c r="AJ31" i="1"/>
  <c r="AJ32" i="1" s="1"/>
  <c r="G33" i="1" l="1"/>
  <c r="G34" i="1" s="1"/>
  <c r="I33" i="1" l="1"/>
  <c r="I34" i="1" s="1"/>
  <c r="K33" i="1" l="1"/>
  <c r="K34" i="1" s="1"/>
</calcChain>
</file>

<file path=xl/sharedStrings.xml><?xml version="1.0" encoding="utf-8"?>
<sst xmlns="http://schemas.openxmlformats.org/spreadsheetml/2006/main" count="87" uniqueCount="51">
  <si>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</si>
  <si>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</si>
  <si>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</si>
  <si>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</si>
  <si>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</si>
  <si>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</si>
  <si>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</si>
  <si>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</si>
  <si>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</si>
  <si>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</si>
  <si>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</si>
  <si>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</si>
  <si>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</si>
  <si>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</si>
  <si>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</si>
  <si>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</si>
  <si>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</si>
  <si>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</si>
  <si>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</si>
  <si>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</si>
  <si>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</si>
  <si>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</si>
  <si>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</si>
  <si>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</si>
  <si>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</si>
  <si>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</si>
  <si>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</si>
  <si>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</si>
  <si>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</si>
  <si>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</si>
  <si>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</si>
  <si>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</si>
  <si>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</si>
  <si>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</si>
  <si>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</si>
  <si>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</si>
  <si>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</si>
  <si>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_____________________________________________</t>
  </si>
  <si>
    <t>Clarice Vanete Tumelero Niedermaier</t>
  </si>
  <si>
    <t>Engenheira Civil – CREA/SC 139652-1</t>
  </si>
  <si>
    <t>AMERIOS (Associação dos Municípios do Entre Rios)</t>
  </si>
  <si>
    <t>PLACA DA OBRA</t>
  </si>
  <si>
    <t>REFORMA DA COZINHA DA ESCOLA BÁSICA MUNICIPAL PROFESSORA ERMINDA IVANIR FERRAZ</t>
  </si>
  <si>
    <t>SÃO MIGUEL DA BOA VISTA / SC</t>
  </si>
  <si>
    <t>RUA JOÃO HUGO HOSS, NÚMERO 495</t>
  </si>
  <si>
    <t>São Miguel da Boa Vista (SC), 06 de novembro de 2017.</t>
  </si>
  <si>
    <t>SALA DE NUTRIÇÃO</t>
  </si>
  <si>
    <t>DEPÓSITO</t>
  </si>
  <si>
    <t>COZINHA</t>
  </si>
  <si>
    <t>INSTALAÇÕES ELÉTRICAS</t>
  </si>
  <si>
    <t>LIMPEZA FINAL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</si>
</sst>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&quot;R$&quot;\ #,##0.00;\-0.00;;@"/>
    <numFmt numFmtId="169" formatCode="0.00%;\-0.00;;@"/>
    <numFmt numFmtId="170" formatCode="0.00\ &quot;%&quot;;\-0.00;;@"/>
    <numFmt numFmtId="171" formatCode="&quot; R$&quot;\ 0.00;\-0.00;;@"/>
    <numFmt numFmtId="172" formatCode="&quot; R$&quot;\ ###,###.00;\-0.00;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</cellStyleXfs>
  <cellXfs count="107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2" fontId="4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25" xfId="0" applyBorder="1"/>
    <xf numFmtId="0" fontId="0" fillId="0" borderId="28" xfId="0" applyBorder="1"/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19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0" xfId="1"/>
    <xf numFmtId="169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Border="1" applyAlignment="1">
      <alignment horizontal="left"/>
    </xf>
    <xf numFmtId="0" fontId="2" fillId="0" borderId="0" xfId="0" applyFont="1" applyAlignment="1"/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164" fontId="5" fillId="2" borderId="33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0" borderId="35" xfId="0" applyBorder="1"/>
    <xf numFmtId="0" fontId="4" fillId="3" borderId="2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/>
    <xf numFmtId="167" fontId="4" fillId="0" borderId="38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168" fontId="4" fillId="0" borderId="40" xfId="0" applyNumberFormat="1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0" fontId="10" fillId="0" borderId="0" xfId="1" applyFont="1" applyAlignment="1"/>
    <xf numFmtId="0" fontId="11" fillId="0" borderId="0" xfId="1" applyFont="1"/>
    <xf numFmtId="0" fontId="12" fillId="0" borderId="0" xfId="1" applyFont="1" applyAlignment="1"/>
    <xf numFmtId="0" fontId="13" fillId="0" borderId="0" xfId="0" applyFont="1"/>
    <xf numFmtId="0" fontId="11" fillId="0" borderId="0" xfId="1" applyFont="1" applyAlignment="1"/>
    <xf numFmtId="0" fontId="14" fillId="0" borderId="0" xfId="0" applyFont="1"/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44" fontId="4" fillId="0" borderId="40" xfId="0" applyNumberFormat="1" applyFont="1" applyFill="1" applyBorder="1" applyAlignment="1">
      <alignment horizontal="center" vertical="center"/>
    </xf>
    <xf numFmtId="0" fontId="4" fillId="0" borderId="30" xfId="0" applyFont="1" applyFill="1" applyBorder="1"/>
    <xf numFmtId="0" fontId="4" fillId="0" borderId="30" xfId="0" applyFont="1" applyFill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0" fillId="0" borderId="0" xfId="0" applyFont="1"/>
    <xf numFmtId="0" fontId="11" fillId="0" borderId="0" xfId="1" applyFont="1" applyBorder="1" applyAlignment="1"/>
    <xf numFmtId="0" fontId="4" fillId="0" borderId="44" xfId="0" applyFont="1" applyFill="1" applyBorder="1"/>
    <xf numFmtId="0" fontId="0" fillId="0" borderId="30" xfId="0" applyBorder="1"/>
    <xf numFmtId="171" fontId="5" fillId="0" borderId="32" xfId="0" applyNumberFormat="1" applyFont="1" applyFill="1" applyBorder="1" applyAlignment="1">
      <alignment horizontal="center" vertical="center"/>
    </xf>
    <xf numFmtId="171" fontId="5" fillId="0" borderId="30" xfId="0" applyNumberFormat="1" applyFont="1" applyFill="1" applyBorder="1" applyAlignment="1">
      <alignment horizontal="center" vertical="center"/>
    </xf>
    <xf numFmtId="4" fontId="9" fillId="1" borderId="24" xfId="5" applyNumberFormat="1" applyFont="1" applyFill="1" applyBorder="1" applyAlignment="1" applyProtection="1">
      <alignment vertical="center"/>
      <protection hidden="1"/>
    </xf>
    <xf numFmtId="4" fontId="9" fillId="1" borderId="12" xfId="0" applyNumberFormat="1" applyFont="1" applyFill="1" applyBorder="1" applyAlignment="1" applyProtection="1">
      <alignment vertical="center"/>
      <protection hidden="1"/>
    </xf>
    <xf numFmtId="172" fontId="5" fillId="0" borderId="34" xfId="0" applyNumberFormat="1" applyFont="1" applyFill="1" applyBorder="1" applyAlignment="1">
      <alignment horizontal="center" vertical="center"/>
    </xf>
    <xf numFmtId="172" fontId="5" fillId="0" borderId="41" xfId="0" applyNumberFormat="1" applyFont="1" applyFill="1" applyBorder="1" applyAlignment="1">
      <alignment horizontal="center" vertical="center"/>
    </xf>
    <xf numFmtId="172" fontId="5" fillId="0" borderId="39" xfId="0" applyNumberFormat="1" applyFont="1" applyFill="1" applyBorder="1" applyAlignment="1">
      <alignment horizontal="center" vertical="center"/>
    </xf>
    <xf numFmtId="172" fontId="5" fillId="0" borderId="30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170" fontId="5" fillId="0" borderId="32" xfId="0" applyNumberFormat="1" applyFont="1" applyFill="1" applyBorder="1" applyAlignment="1">
      <alignment horizontal="center" vertical="center"/>
    </xf>
    <xf numFmtId="170" fontId="5" fillId="0" borderId="31" xfId="0" applyNumberFormat="1" applyFont="1" applyFill="1" applyBorder="1" applyAlignment="1">
      <alignment horizontal="center" vertical="center"/>
    </xf>
    <xf numFmtId="170" fontId="5" fillId="0" borderId="40" xfId="0" applyNumberFormat="1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170" fontId="5" fillId="0" borderId="30" xfId="0" applyNumberFormat="1" applyFont="1" applyFill="1" applyBorder="1" applyAlignment="1">
      <alignment horizontal="center" vertical="center"/>
    </xf>
    <xf numFmtId="170" fontId="4" fillId="0" borderId="33" xfId="0" applyNumberFormat="1" applyFont="1" applyFill="1" applyBorder="1" applyAlignment="1">
      <alignment horizontal="center" vertical="center"/>
    </xf>
    <xf numFmtId="171" fontId="4" fillId="0" borderId="30" xfId="0" applyNumberFormat="1" applyFont="1" applyFill="1" applyBorder="1" applyAlignment="1">
      <alignment horizontal="center" vertical="center"/>
    </xf>
    <xf numFmtId="170" fontId="4" fillId="0" borderId="36" xfId="0" applyNumberFormat="1" applyFont="1" applyFill="1" applyBorder="1" applyAlignment="1">
      <alignment horizontal="center" vertical="center"/>
    </xf>
    <xf numFmtId="170" fontId="4" fillId="0" borderId="30" xfId="0" applyNumberFormat="1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71" fontId="4" fillId="0" borderId="3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0" fontId="4" fillId="0" borderId="3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170" fontId="4" fillId="0" borderId="38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</cellXfs>
  <cellStyles count="6">
    <cellStyle name="Moeda 2" xfId="2"/>
    <cellStyle name="Normal" xfId="0" builtinId="0"/>
    <cellStyle name="Normal 2" xfId="1"/>
    <cellStyle name="Normal_Plan1" xfId="5"/>
    <cellStyle name="Porcentagem 2" xfId="3"/>
    <cellStyle name="Vírgula 2" xfId="4"/>
  </cellStyles>
  <dxfs count="2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Reforma%20cozinha%20E.%20B.%20M.%20Professora%20Erminda%20Ivanir%20Ferraz%20-%20OR%20ATUALIZ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  <sheetName val="Página 3"/>
    </sheetNames>
    <sheetDataSet>
      <sheetData sheetId="0">
        <row r="11">
          <cell r="J11">
            <v>720.9</v>
          </cell>
        </row>
        <row r="28">
          <cell r="J28">
            <v>3097.5</v>
          </cell>
        </row>
        <row r="39">
          <cell r="J39">
            <v>2334.23</v>
          </cell>
        </row>
        <row r="78">
          <cell r="J78">
            <v>13395.87</v>
          </cell>
        </row>
        <row r="82">
          <cell r="J82">
            <v>5989.51</v>
          </cell>
        </row>
        <row r="85">
          <cell r="J85">
            <v>143.28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zoomScaleNormal="100" zoomScalePageLayoutView="85" workbookViewId="0">
      <selection sqref="A1:H43"/>
    </sheetView>
  </sheetViews>
  <sheetFormatPr defaultRowHeight="15" x14ac:dyDescent="0.25"/>
  <cols>
    <col min="1" max="1" width="11.7109375" customWidth="1"/>
    <col min="2" max="2" width="54.140625" customWidth="1"/>
    <col min="3" max="3" width="12.42578125" customWidth="1"/>
    <col min="4" max="4" width="7.5703125" customWidth="1"/>
    <col min="5" max="5" width="6.7109375" customWidth="1"/>
    <col min="6" max="26" width="6.5703125" customWidth="1"/>
  </cols>
  <sheetData>
    <row r="1" spans="1:46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29"/>
      <c r="V1" s="29"/>
      <c r="W1" s="29"/>
      <c r="X1" s="29"/>
      <c r="Y1" s="6"/>
      <c r="Z1" s="6"/>
    </row>
    <row r="2" spans="1:46" ht="0.7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9"/>
      <c r="V2" s="29"/>
      <c r="W2" s="29"/>
      <c r="X2" s="29"/>
      <c r="Y2" s="34"/>
      <c r="Z2" s="34"/>
    </row>
    <row r="3" spans="1:46" x14ac:dyDescent="0.25">
      <c r="A3" t="s">
        <v>36</v>
      </c>
      <c r="B3" s="60" t="s">
        <v>42</v>
      </c>
      <c r="C3" s="59"/>
      <c r="D3" s="59"/>
      <c r="E3" s="59"/>
      <c r="F3" s="1"/>
    </row>
    <row r="4" spans="1:46" ht="5.25" hidden="1" customHeight="1" x14ac:dyDescent="0.25">
      <c r="B4" s="61"/>
    </row>
    <row r="5" spans="1:46" x14ac:dyDescent="0.25">
      <c r="A5" s="39" t="s">
        <v>34</v>
      </c>
      <c r="B5" s="60" t="s">
        <v>44</v>
      </c>
      <c r="C5" s="59"/>
      <c r="D5" s="59"/>
      <c r="E5" s="59"/>
      <c r="F5" s="1"/>
    </row>
    <row r="6" spans="1:46" ht="2.25" customHeight="1" x14ac:dyDescent="0.25">
      <c r="B6" s="61"/>
    </row>
    <row r="7" spans="1:46" x14ac:dyDescent="0.25">
      <c r="A7" s="39" t="s">
        <v>35</v>
      </c>
      <c r="B7" s="61" t="s">
        <v>43</v>
      </c>
    </row>
    <row r="8" spans="1:46" ht="3.75" customHeight="1" thickBot="1" x14ac:dyDescent="0.3"/>
    <row r="9" spans="1:46" ht="15.75" thickBot="1" x14ac:dyDescent="0.3">
      <c r="A9" s="99" t="s">
        <v>1</v>
      </c>
      <c r="B9" s="102" t="s">
        <v>2</v>
      </c>
      <c r="C9" s="99" t="s">
        <v>3</v>
      </c>
      <c r="D9" s="99" t="s">
        <v>4</v>
      </c>
      <c r="E9" s="35"/>
      <c r="F9" s="36"/>
      <c r="G9" s="36"/>
      <c r="H9" s="36" t="s">
        <v>12</v>
      </c>
      <c r="I9" s="36"/>
      <c r="J9" s="36"/>
      <c r="K9" s="36"/>
      <c r="L9" s="37"/>
      <c r="M9" s="36"/>
      <c r="N9" s="37"/>
      <c r="O9" s="36"/>
      <c r="P9" s="36"/>
      <c r="Q9" s="36"/>
      <c r="R9" s="36"/>
      <c r="S9" s="36"/>
      <c r="T9" s="37"/>
      <c r="U9" s="30"/>
      <c r="V9" s="30"/>
      <c r="W9" s="30"/>
      <c r="X9" s="31"/>
      <c r="Y9" s="3"/>
      <c r="Z9" s="4"/>
    </row>
    <row r="10" spans="1:46" ht="15.75" customHeight="1" thickBot="1" x14ac:dyDescent="0.3">
      <c r="A10" s="100"/>
      <c r="B10" s="103"/>
      <c r="C10" s="100"/>
      <c r="D10" s="100"/>
      <c r="E10" s="90" t="s">
        <v>5</v>
      </c>
      <c r="F10" s="91"/>
      <c r="G10" s="98" t="s">
        <v>6</v>
      </c>
      <c r="H10" s="104"/>
      <c r="I10" s="90" t="s">
        <v>7</v>
      </c>
      <c r="J10" s="91"/>
      <c r="K10" s="98" t="s">
        <v>8</v>
      </c>
      <c r="L10" s="91"/>
      <c r="M10" s="98" t="s">
        <v>9</v>
      </c>
      <c r="N10" s="91"/>
      <c r="O10" s="98" t="s">
        <v>10</v>
      </c>
      <c r="P10" s="91"/>
      <c r="Q10" s="90" t="s">
        <v>11</v>
      </c>
      <c r="R10" s="91"/>
      <c r="S10" s="90" t="s">
        <v>13</v>
      </c>
      <c r="T10" s="91"/>
      <c r="U10" s="90" t="s">
        <v>14</v>
      </c>
      <c r="V10" s="91"/>
      <c r="W10" s="90" t="s">
        <v>27</v>
      </c>
      <c r="X10" s="91"/>
      <c r="Y10" s="7"/>
      <c r="Z10" s="7"/>
      <c r="AA10" s="92" t="s">
        <v>16</v>
      </c>
      <c r="AB10" s="93"/>
      <c r="AC10" s="92" t="s">
        <v>17</v>
      </c>
      <c r="AD10" s="95"/>
      <c r="AE10" s="92" t="s">
        <v>18</v>
      </c>
      <c r="AF10" s="95"/>
      <c r="AG10" s="92" t="s">
        <v>19</v>
      </c>
      <c r="AH10" s="95"/>
      <c r="AI10" s="92" t="s">
        <v>20</v>
      </c>
      <c r="AJ10" s="95"/>
      <c r="AK10" s="92" t="s">
        <v>21</v>
      </c>
      <c r="AL10" s="95"/>
      <c r="AM10" s="92" t="s">
        <v>22</v>
      </c>
      <c r="AN10" s="95"/>
      <c r="AO10" s="92" t="s">
        <v>23</v>
      </c>
      <c r="AP10" s="95"/>
      <c r="AQ10" s="92" t="s">
        <v>24</v>
      </c>
      <c r="AR10" s="95"/>
      <c r="AS10" s="92" t="s">
        <v>25</v>
      </c>
      <c r="AT10" s="95"/>
    </row>
    <row r="11" spans="1:46" ht="15.75" thickBot="1" x14ac:dyDescent="0.3">
      <c r="A11" s="101"/>
      <c r="B11" s="103"/>
      <c r="C11" s="101"/>
      <c r="D11" s="101"/>
      <c r="E11" s="16" t="s">
        <v>15</v>
      </c>
      <c r="F11" s="17" t="s">
        <v>26</v>
      </c>
      <c r="G11" s="16" t="s">
        <v>15</v>
      </c>
      <c r="H11" s="17" t="s">
        <v>26</v>
      </c>
      <c r="I11" s="16" t="s">
        <v>15</v>
      </c>
      <c r="J11" s="17" t="s">
        <v>26</v>
      </c>
      <c r="K11" s="16" t="s">
        <v>15</v>
      </c>
      <c r="L11" s="17" t="s">
        <v>26</v>
      </c>
      <c r="M11" s="41" t="s">
        <v>15</v>
      </c>
      <c r="N11" s="42" t="s">
        <v>26</v>
      </c>
      <c r="O11" s="41" t="s">
        <v>15</v>
      </c>
      <c r="P11" s="17" t="s">
        <v>26</v>
      </c>
      <c r="Q11" s="16" t="s">
        <v>15</v>
      </c>
      <c r="R11" s="17" t="s">
        <v>26</v>
      </c>
      <c r="S11" s="16" t="s">
        <v>15</v>
      </c>
      <c r="T11" s="17" t="s">
        <v>26</v>
      </c>
      <c r="U11" s="16" t="s">
        <v>15</v>
      </c>
      <c r="V11" s="17" t="s">
        <v>26</v>
      </c>
      <c r="W11" s="16" t="s">
        <v>15</v>
      </c>
      <c r="X11" s="17" t="s">
        <v>26</v>
      </c>
      <c r="Y11" s="8"/>
      <c r="Z11" s="8"/>
      <c r="AA11" s="23" t="s">
        <v>28</v>
      </c>
      <c r="AB11" s="2" t="s">
        <v>29</v>
      </c>
      <c r="AC11" s="10" t="s">
        <v>28</v>
      </c>
      <c r="AD11" s="11" t="s">
        <v>29</v>
      </c>
      <c r="AE11" s="10" t="s">
        <v>28</v>
      </c>
      <c r="AF11" s="11" t="s">
        <v>29</v>
      </c>
      <c r="AG11" s="10" t="s">
        <v>28</v>
      </c>
      <c r="AH11" s="11" t="s">
        <v>29</v>
      </c>
      <c r="AI11" s="10" t="s">
        <v>28</v>
      </c>
      <c r="AJ11" s="11" t="s">
        <v>29</v>
      </c>
      <c r="AK11" s="10" t="s">
        <v>28</v>
      </c>
      <c r="AL11" s="11" t="s">
        <v>29</v>
      </c>
      <c r="AM11" s="10" t="s">
        <v>28</v>
      </c>
      <c r="AN11" s="11" t="s">
        <v>29</v>
      </c>
      <c r="AO11" s="10" t="s">
        <v>28</v>
      </c>
      <c r="AP11" s="11" t="s">
        <v>29</v>
      </c>
      <c r="AQ11" s="10" t="s">
        <v>28</v>
      </c>
      <c r="AR11" s="11" t="s">
        <v>29</v>
      </c>
      <c r="AS11" s="10" t="s">
        <v>28</v>
      </c>
      <c r="AT11" s="11" t="s">
        <v>29</v>
      </c>
    </row>
    <row r="12" spans="1:46" x14ac:dyDescent="0.25">
      <c r="A12" s="54">
        <v>1</v>
      </c>
      <c r="B12" s="57" t="s">
        <v>41</v>
      </c>
      <c r="C12" s="56">
        <f>'[1]Página 1'!$J$11</f>
        <v>720.9</v>
      </c>
      <c r="D12" s="24">
        <f t="shared" ref="D12:D27" si="0">C12/$C$31</f>
        <v>2.8071019796902724E-2</v>
      </c>
      <c r="E12" s="18">
        <v>100</v>
      </c>
      <c r="F12" s="19">
        <f t="shared" ref="F12:F17" si="1">E12</f>
        <v>100</v>
      </c>
      <c r="G12" s="18"/>
      <c r="H12" s="19">
        <f>IF((F12=100),0,G12+F12)</f>
        <v>0</v>
      </c>
      <c r="I12" s="18"/>
      <c r="J12" s="19">
        <f>IF((H12=100),0,I12+H12)</f>
        <v>0</v>
      </c>
      <c r="K12" s="18"/>
      <c r="L12" s="19">
        <f>IF((J12=100),0,K12+J12)</f>
        <v>0</v>
      </c>
      <c r="M12" s="44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9"/>
      <c r="Z12" s="9"/>
      <c r="AA12" s="12">
        <f t="shared" ref="AA12:AA29" si="2">(((E12/100)*C12)/$C$31)</f>
        <v>2.8071019796902724E-2</v>
      </c>
      <c r="AB12" s="13">
        <f t="shared" ref="AB12:AB29" si="3">(((F12/100)*C12)/$C$31)</f>
        <v>2.8071019796902724E-2</v>
      </c>
      <c r="AC12" s="12">
        <f t="shared" ref="AC12:AC25" si="4">(((G12/100)*C12)/$C$31)</f>
        <v>0</v>
      </c>
      <c r="AD12" s="13">
        <f t="shared" ref="AD12:AD25" si="5">(((H12/100)*C12)/$C$31)</f>
        <v>0</v>
      </c>
      <c r="AE12" s="12">
        <f t="shared" ref="AE12:AE25" si="6">(((I12/100)*C12)/$C$31)</f>
        <v>0</v>
      </c>
      <c r="AF12" s="13">
        <f t="shared" ref="AF12:AF25" si="7">(((J12/100)*C12)/$C$31)</f>
        <v>0</v>
      </c>
      <c r="AG12" s="12">
        <f t="shared" ref="AG12:AG25" si="8">(((K12/100)*C12)/$C$31)</f>
        <v>0</v>
      </c>
      <c r="AH12" s="13">
        <f t="shared" ref="AH12:AH25" si="9">(((L12/100)*C12)/$C$31)</f>
        <v>0</v>
      </c>
      <c r="AI12" s="12">
        <f t="shared" ref="AI12:AI23" si="10">(((M12/100)*C12)/$C$31)</f>
        <v>0</v>
      </c>
      <c r="AJ12" s="13">
        <f t="shared" ref="AJ12:AJ23" si="11">(((N12/100)*C12)/$C$31)</f>
        <v>0</v>
      </c>
      <c r="AK12" s="12">
        <f t="shared" ref="AK12:AK23" si="12">(((O12/100)*C12)/$C$31)</f>
        <v>0</v>
      </c>
      <c r="AL12" s="13">
        <f t="shared" ref="AL12:AL23" si="13">(((P12/100)*C12)/$C$31)</f>
        <v>0</v>
      </c>
      <c r="AM12" s="12">
        <f t="shared" ref="AM12:AM23" si="14">(((Q12/100)*C12)/$C$31)</f>
        <v>0</v>
      </c>
      <c r="AN12" s="13">
        <f t="shared" ref="AN12:AN23" si="15">(((R12/100)*C12)/$C$31)</f>
        <v>0</v>
      </c>
      <c r="AO12" s="12">
        <f t="shared" ref="AO12:AO23" si="16">(((S12/100)*C12)/$C$31)</f>
        <v>0</v>
      </c>
      <c r="AP12" s="13">
        <f t="shared" ref="AP12:AP23" si="17">(((T12/100)*C12)/$C$31)</f>
        <v>0</v>
      </c>
      <c r="AQ12" s="12">
        <f t="shared" ref="AQ12:AQ23" si="18">(((U12/100)*C12)/$C$31)</f>
        <v>0</v>
      </c>
      <c r="AR12" s="13">
        <f t="shared" ref="AR12:AR23" si="19">(((V12/100)*C12)/$C$31)</f>
        <v>0</v>
      </c>
      <c r="AS12" s="12">
        <f t="shared" ref="AS12:AS23" si="20">(((W12/100)*C12)/$C$31)</f>
        <v>0</v>
      </c>
      <c r="AT12" s="13">
        <f t="shared" ref="AT12:AT23" si="21">(((X12/100)*C12)/$C$31)</f>
        <v>0</v>
      </c>
    </row>
    <row r="13" spans="1:46" x14ac:dyDescent="0.25">
      <c r="A13" s="55">
        <v>2</v>
      </c>
      <c r="B13" s="57" t="s">
        <v>46</v>
      </c>
      <c r="C13" s="56">
        <f>'[1]Página 1'!$J$28</f>
        <v>3097.5</v>
      </c>
      <c r="D13" s="26">
        <f t="shared" si="0"/>
        <v>0.12061310004287168</v>
      </c>
      <c r="E13" s="20">
        <v>100</v>
      </c>
      <c r="F13" s="21">
        <f t="shared" si="1"/>
        <v>100</v>
      </c>
      <c r="G13" s="20">
        <v>0</v>
      </c>
      <c r="H13" s="21">
        <f t="shared" ref="H13" si="22">IF((F13=100),0,G13+F13)</f>
        <v>0</v>
      </c>
      <c r="I13" s="20">
        <v>0</v>
      </c>
      <c r="J13" s="21">
        <f t="shared" ref="J13" si="23">IF((H13=100),0,I13+H13)</f>
        <v>0</v>
      </c>
      <c r="K13" s="20">
        <v>0</v>
      </c>
      <c r="L13" s="21">
        <f t="shared" ref="L13:L15" si="24">IF((J13=100),0,K13+J13)</f>
        <v>0</v>
      </c>
      <c r="M13" s="45"/>
      <c r="N13" s="21"/>
      <c r="O13" s="20"/>
      <c r="P13" s="21">
        <f t="shared" ref="P13:P25" si="25">IF((N13=100),0,O13+N13)</f>
        <v>0</v>
      </c>
      <c r="Q13" s="20"/>
      <c r="R13" s="21">
        <f t="shared" ref="R13:R25" si="26">IF((P13=100),0,Q13+P13)</f>
        <v>0</v>
      </c>
      <c r="S13" s="20"/>
      <c r="T13" s="21">
        <f t="shared" ref="T13:T25" si="27">IF((R13=100),0,S13+R13)</f>
        <v>0</v>
      </c>
      <c r="U13" s="20"/>
      <c r="V13" s="21">
        <f t="shared" ref="V13:V25" si="28">IF((T13=100),0,U13+T13)</f>
        <v>0</v>
      </c>
      <c r="W13" s="20"/>
      <c r="X13" s="21">
        <f t="shared" ref="X13:X25" si="29">IF((V13=100),0,W13+V13)</f>
        <v>0</v>
      </c>
      <c r="Y13" s="9"/>
      <c r="Z13" s="9"/>
      <c r="AA13" s="14">
        <f t="shared" si="2"/>
        <v>0.12061310004287168</v>
      </c>
      <c r="AB13" s="15">
        <f t="shared" si="3"/>
        <v>0.12061310004287168</v>
      </c>
      <c r="AC13" s="14">
        <f t="shared" si="4"/>
        <v>0</v>
      </c>
      <c r="AD13" s="15">
        <f t="shared" si="5"/>
        <v>0</v>
      </c>
      <c r="AE13" s="14">
        <f t="shared" si="6"/>
        <v>0</v>
      </c>
      <c r="AF13" s="15">
        <f t="shared" si="7"/>
        <v>0</v>
      </c>
      <c r="AG13" s="14">
        <f t="shared" si="8"/>
        <v>0</v>
      </c>
      <c r="AH13" s="15">
        <f t="shared" si="9"/>
        <v>0</v>
      </c>
      <c r="AI13" s="14">
        <f t="shared" si="10"/>
        <v>0</v>
      </c>
      <c r="AJ13" s="15">
        <f t="shared" si="11"/>
        <v>0</v>
      </c>
      <c r="AK13" s="14">
        <f t="shared" si="12"/>
        <v>0</v>
      </c>
      <c r="AL13" s="15">
        <f t="shared" si="13"/>
        <v>0</v>
      </c>
      <c r="AM13" s="14">
        <f t="shared" si="14"/>
        <v>0</v>
      </c>
      <c r="AN13" s="15">
        <f t="shared" si="15"/>
        <v>0</v>
      </c>
      <c r="AO13" s="14">
        <f t="shared" si="16"/>
        <v>0</v>
      </c>
      <c r="AP13" s="15">
        <f t="shared" si="17"/>
        <v>0</v>
      </c>
      <c r="AQ13" s="14">
        <f t="shared" si="18"/>
        <v>0</v>
      </c>
      <c r="AR13" s="15">
        <f t="shared" si="19"/>
        <v>0</v>
      </c>
      <c r="AS13" s="14">
        <f t="shared" si="20"/>
        <v>0</v>
      </c>
      <c r="AT13" s="15">
        <f t="shared" si="21"/>
        <v>0</v>
      </c>
    </row>
    <row r="14" spans="1:46" x14ac:dyDescent="0.25">
      <c r="A14" s="55">
        <v>3</v>
      </c>
      <c r="B14" s="57" t="s">
        <v>47</v>
      </c>
      <c r="C14" s="56">
        <f>'[1]Página 1'!$J$39</f>
        <v>2334.23</v>
      </c>
      <c r="D14" s="26">
        <f t="shared" si="0"/>
        <v>9.0892241005027394E-2</v>
      </c>
      <c r="E14" s="5">
        <v>100</v>
      </c>
      <c r="F14" s="21">
        <f>E14</f>
        <v>100</v>
      </c>
      <c r="G14" s="22"/>
      <c r="H14" s="21">
        <f>IF((F14=100),0,G14+F14)</f>
        <v>0</v>
      </c>
      <c r="I14" s="20"/>
      <c r="J14" s="21">
        <f>IF((H14=100),0,I14+H14)</f>
        <v>0</v>
      </c>
      <c r="K14" s="20"/>
      <c r="L14" s="21">
        <f>IF((J14=100),0,K14+J14)</f>
        <v>0</v>
      </c>
      <c r="M14" s="45"/>
      <c r="N14" s="21"/>
      <c r="O14" s="20">
        <v>0</v>
      </c>
      <c r="P14" s="21">
        <f t="shared" si="25"/>
        <v>0</v>
      </c>
      <c r="Q14" s="20">
        <v>0</v>
      </c>
      <c r="R14" s="21">
        <f t="shared" si="26"/>
        <v>0</v>
      </c>
      <c r="S14" s="20">
        <v>0</v>
      </c>
      <c r="T14" s="21">
        <f t="shared" si="27"/>
        <v>0</v>
      </c>
      <c r="U14" s="20"/>
      <c r="V14" s="21">
        <f t="shared" si="28"/>
        <v>0</v>
      </c>
      <c r="W14" s="20"/>
      <c r="X14" s="21">
        <f t="shared" si="29"/>
        <v>0</v>
      </c>
      <c r="Y14" s="9"/>
      <c r="Z14" s="9"/>
      <c r="AA14" s="14">
        <f t="shared" si="2"/>
        <v>9.0892241005027394E-2</v>
      </c>
      <c r="AB14" s="15">
        <f t="shared" si="3"/>
        <v>9.0892241005027394E-2</v>
      </c>
      <c r="AC14" s="14">
        <f t="shared" si="4"/>
        <v>0</v>
      </c>
      <c r="AD14" s="15">
        <f t="shared" si="5"/>
        <v>0</v>
      </c>
      <c r="AE14" s="14">
        <f t="shared" si="6"/>
        <v>0</v>
      </c>
      <c r="AF14" s="15">
        <f t="shared" si="7"/>
        <v>0</v>
      </c>
      <c r="AG14" s="14">
        <f t="shared" si="8"/>
        <v>0</v>
      </c>
      <c r="AH14" s="15">
        <f t="shared" si="9"/>
        <v>0</v>
      </c>
      <c r="AI14" s="14">
        <f t="shared" si="10"/>
        <v>0</v>
      </c>
      <c r="AJ14" s="15">
        <f t="shared" si="11"/>
        <v>0</v>
      </c>
      <c r="AK14" s="14">
        <f t="shared" si="12"/>
        <v>0</v>
      </c>
      <c r="AL14" s="15">
        <f t="shared" si="13"/>
        <v>0</v>
      </c>
      <c r="AM14" s="14">
        <f t="shared" si="14"/>
        <v>0</v>
      </c>
      <c r="AN14" s="15">
        <f t="shared" si="15"/>
        <v>0</v>
      </c>
      <c r="AO14" s="14">
        <f t="shared" si="16"/>
        <v>0</v>
      </c>
      <c r="AP14" s="15">
        <f t="shared" si="17"/>
        <v>0</v>
      </c>
      <c r="AQ14" s="14">
        <f t="shared" si="18"/>
        <v>0</v>
      </c>
      <c r="AR14" s="15">
        <f t="shared" si="19"/>
        <v>0</v>
      </c>
      <c r="AS14" s="14">
        <f t="shared" si="20"/>
        <v>0</v>
      </c>
      <c r="AT14" s="15">
        <f t="shared" si="21"/>
        <v>0</v>
      </c>
    </row>
    <row r="15" spans="1:46" x14ac:dyDescent="0.25">
      <c r="A15" s="55">
        <v>4</v>
      </c>
      <c r="B15" s="57" t="s">
        <v>48</v>
      </c>
      <c r="C15" s="56">
        <f>'[1]Página 1'!$J$78</f>
        <v>13395.87</v>
      </c>
      <c r="D15" s="26">
        <f t="shared" si="0"/>
        <v>0.52161982517233363</v>
      </c>
      <c r="E15" s="5">
        <v>100</v>
      </c>
      <c r="F15" s="21">
        <f>E15</f>
        <v>100</v>
      </c>
      <c r="G15" s="22"/>
      <c r="H15" s="21">
        <f t="shared" ref="H15" si="30">IF((F15=100),0,G15+F15)</f>
        <v>0</v>
      </c>
      <c r="I15" s="20"/>
      <c r="J15" s="21"/>
      <c r="K15" s="20"/>
      <c r="L15" s="21">
        <f t="shared" si="24"/>
        <v>0</v>
      </c>
      <c r="M15" s="45"/>
      <c r="N15" s="21"/>
      <c r="O15" s="20">
        <v>0</v>
      </c>
      <c r="P15" s="21">
        <f t="shared" si="25"/>
        <v>0</v>
      </c>
      <c r="Q15" s="20">
        <v>0</v>
      </c>
      <c r="R15" s="21">
        <f t="shared" si="26"/>
        <v>0</v>
      </c>
      <c r="S15" s="20">
        <v>0</v>
      </c>
      <c r="T15" s="21">
        <f t="shared" si="27"/>
        <v>0</v>
      </c>
      <c r="U15" s="20"/>
      <c r="V15" s="21">
        <f t="shared" si="28"/>
        <v>0</v>
      </c>
      <c r="W15" s="20"/>
      <c r="X15" s="21">
        <f t="shared" si="29"/>
        <v>0</v>
      </c>
      <c r="Y15" s="9"/>
      <c r="Z15" s="9"/>
      <c r="AA15" s="14">
        <f t="shared" si="2"/>
        <v>0.52161982517233363</v>
      </c>
      <c r="AB15" s="15">
        <f t="shared" si="3"/>
        <v>0.52161982517233363</v>
      </c>
      <c r="AC15" s="14">
        <f t="shared" si="4"/>
        <v>0</v>
      </c>
      <c r="AD15" s="15">
        <f t="shared" si="5"/>
        <v>0</v>
      </c>
      <c r="AE15" s="14">
        <f t="shared" si="6"/>
        <v>0</v>
      </c>
      <c r="AF15" s="15">
        <f t="shared" si="7"/>
        <v>0</v>
      </c>
      <c r="AG15" s="14">
        <f t="shared" si="8"/>
        <v>0</v>
      </c>
      <c r="AH15" s="15">
        <f t="shared" si="9"/>
        <v>0</v>
      </c>
      <c r="AI15" s="14">
        <f t="shared" si="10"/>
        <v>0</v>
      </c>
      <c r="AJ15" s="15">
        <f t="shared" si="11"/>
        <v>0</v>
      </c>
      <c r="AK15" s="14">
        <f t="shared" si="12"/>
        <v>0</v>
      </c>
      <c r="AL15" s="15">
        <f t="shared" si="13"/>
        <v>0</v>
      </c>
      <c r="AM15" s="14">
        <f t="shared" si="14"/>
        <v>0</v>
      </c>
      <c r="AN15" s="15">
        <f t="shared" si="15"/>
        <v>0</v>
      </c>
      <c r="AO15" s="14">
        <f t="shared" si="16"/>
        <v>0</v>
      </c>
      <c r="AP15" s="15">
        <f t="shared" si="17"/>
        <v>0</v>
      </c>
      <c r="AQ15" s="14">
        <f t="shared" si="18"/>
        <v>0</v>
      </c>
      <c r="AR15" s="15">
        <f t="shared" si="19"/>
        <v>0</v>
      </c>
      <c r="AS15" s="14">
        <f t="shared" si="20"/>
        <v>0</v>
      </c>
      <c r="AT15" s="15">
        <f t="shared" si="21"/>
        <v>0</v>
      </c>
    </row>
    <row r="16" spans="1:46" x14ac:dyDescent="0.25">
      <c r="A16" s="55">
        <v>5</v>
      </c>
      <c r="B16" s="63" t="s">
        <v>49</v>
      </c>
      <c r="C16" s="56">
        <f>'[1]Página 1'!$J$82</f>
        <v>5989.51</v>
      </c>
      <c r="D16" s="26">
        <f t="shared" si="0"/>
        <v>0.23322465499201947</v>
      </c>
      <c r="E16" s="5">
        <v>100</v>
      </c>
      <c r="F16" s="21">
        <f t="shared" si="1"/>
        <v>100</v>
      </c>
      <c r="G16" s="22"/>
      <c r="H16" s="21">
        <f t="shared" ref="H16" si="31">IF((F16=100),0,G16+F16)</f>
        <v>0</v>
      </c>
      <c r="I16" s="20"/>
      <c r="J16" s="21">
        <f t="shared" ref="J16" si="32">IF((H16=100),0,I16+H16)</f>
        <v>0</v>
      </c>
      <c r="K16" s="20"/>
      <c r="L16" s="21"/>
      <c r="M16" s="45"/>
      <c r="N16" s="21"/>
      <c r="O16" s="20"/>
      <c r="P16" s="21">
        <f t="shared" si="25"/>
        <v>0</v>
      </c>
      <c r="Q16" s="20"/>
      <c r="R16" s="21">
        <f t="shared" si="26"/>
        <v>0</v>
      </c>
      <c r="S16" s="20"/>
      <c r="T16" s="21">
        <f t="shared" si="27"/>
        <v>0</v>
      </c>
      <c r="U16" s="20"/>
      <c r="V16" s="21">
        <f t="shared" si="28"/>
        <v>0</v>
      </c>
      <c r="W16" s="20"/>
      <c r="X16" s="21">
        <f t="shared" si="29"/>
        <v>0</v>
      </c>
      <c r="Y16" s="9"/>
      <c r="Z16" s="9"/>
      <c r="AA16" s="14">
        <f t="shared" si="2"/>
        <v>0.23322465499201947</v>
      </c>
      <c r="AB16" s="15">
        <f t="shared" si="3"/>
        <v>0.23322465499201947</v>
      </c>
      <c r="AC16" s="14">
        <f t="shared" si="4"/>
        <v>0</v>
      </c>
      <c r="AD16" s="15">
        <f t="shared" si="5"/>
        <v>0</v>
      </c>
      <c r="AE16" s="14">
        <f t="shared" si="6"/>
        <v>0</v>
      </c>
      <c r="AF16" s="15">
        <f t="shared" si="7"/>
        <v>0</v>
      </c>
      <c r="AG16" s="14">
        <f t="shared" si="8"/>
        <v>0</v>
      </c>
      <c r="AH16" s="15">
        <f t="shared" si="9"/>
        <v>0</v>
      </c>
      <c r="AI16" s="14">
        <f t="shared" si="10"/>
        <v>0</v>
      </c>
      <c r="AJ16" s="15">
        <f t="shared" si="11"/>
        <v>0</v>
      </c>
      <c r="AK16" s="14">
        <f t="shared" si="12"/>
        <v>0</v>
      </c>
      <c r="AL16" s="15">
        <f t="shared" si="13"/>
        <v>0</v>
      </c>
      <c r="AM16" s="14">
        <f t="shared" si="14"/>
        <v>0</v>
      </c>
      <c r="AN16" s="15">
        <f t="shared" si="15"/>
        <v>0</v>
      </c>
      <c r="AO16" s="14">
        <f t="shared" si="16"/>
        <v>0</v>
      </c>
      <c r="AP16" s="15">
        <f t="shared" si="17"/>
        <v>0</v>
      </c>
      <c r="AQ16" s="14">
        <f t="shared" si="18"/>
        <v>0</v>
      </c>
      <c r="AR16" s="15">
        <f t="shared" si="19"/>
        <v>0</v>
      </c>
      <c r="AS16" s="14">
        <f t="shared" si="20"/>
        <v>0</v>
      </c>
      <c r="AT16" s="15">
        <f t="shared" si="21"/>
        <v>0</v>
      </c>
    </row>
    <row r="17" spans="1:46" x14ac:dyDescent="0.25">
      <c r="A17" s="55">
        <v>6</v>
      </c>
      <c r="B17" s="57" t="s">
        <v>50</v>
      </c>
      <c r="C17" s="46">
        <f>'[1]Página 1'!$J$85</f>
        <v>143.28</v>
      </c>
      <c r="D17" s="26">
        <f t="shared" si="0"/>
        <v>5.5791589908450855E-3</v>
      </c>
      <c r="E17" s="5">
        <v>100</v>
      </c>
      <c r="F17" s="21">
        <f t="shared" si="1"/>
        <v>100</v>
      </c>
      <c r="G17" s="22"/>
      <c r="H17" s="21">
        <f t="shared" ref="H17" si="33">IF((F17=100),0,G17+F17)</f>
        <v>0</v>
      </c>
      <c r="I17" s="20"/>
      <c r="J17" s="21">
        <f t="shared" ref="J17" si="34">IF((H17=100),0,I17+H17)</f>
        <v>0</v>
      </c>
      <c r="K17" s="20"/>
      <c r="L17" s="21"/>
      <c r="M17" s="45"/>
      <c r="N17" s="21"/>
      <c r="O17" s="20"/>
      <c r="P17" s="21">
        <f t="shared" si="25"/>
        <v>0</v>
      </c>
      <c r="Q17" s="20"/>
      <c r="R17" s="21">
        <f t="shared" si="26"/>
        <v>0</v>
      </c>
      <c r="S17" s="20"/>
      <c r="T17" s="21">
        <f t="shared" si="27"/>
        <v>0</v>
      </c>
      <c r="U17" s="20"/>
      <c r="V17" s="21">
        <f t="shared" si="28"/>
        <v>0</v>
      </c>
      <c r="W17" s="20"/>
      <c r="X17" s="21">
        <f t="shared" si="29"/>
        <v>0</v>
      </c>
      <c r="Y17" s="9"/>
      <c r="Z17" s="9"/>
      <c r="AA17" s="14">
        <f t="shared" si="2"/>
        <v>5.5791589908450855E-3</v>
      </c>
      <c r="AB17" s="15">
        <f t="shared" si="3"/>
        <v>5.5791589908450855E-3</v>
      </c>
      <c r="AC17" s="14">
        <f t="shared" si="4"/>
        <v>0</v>
      </c>
      <c r="AD17" s="15">
        <f t="shared" si="5"/>
        <v>0</v>
      </c>
      <c r="AE17" s="14">
        <f t="shared" si="6"/>
        <v>0</v>
      </c>
      <c r="AF17" s="15">
        <f t="shared" si="7"/>
        <v>0</v>
      </c>
      <c r="AG17" s="14">
        <f t="shared" si="8"/>
        <v>0</v>
      </c>
      <c r="AH17" s="15">
        <f t="shared" si="9"/>
        <v>0</v>
      </c>
      <c r="AI17" s="14">
        <f t="shared" si="10"/>
        <v>0</v>
      </c>
      <c r="AJ17" s="15">
        <f t="shared" si="11"/>
        <v>0</v>
      </c>
      <c r="AK17" s="14">
        <f t="shared" si="12"/>
        <v>0</v>
      </c>
      <c r="AL17" s="15">
        <f t="shared" si="13"/>
        <v>0</v>
      </c>
      <c r="AM17" s="14">
        <f t="shared" si="14"/>
        <v>0</v>
      </c>
      <c r="AN17" s="15">
        <f t="shared" si="15"/>
        <v>0</v>
      </c>
      <c r="AO17" s="14">
        <f t="shared" si="16"/>
        <v>0</v>
      </c>
      <c r="AP17" s="15">
        <f t="shared" si="17"/>
        <v>0</v>
      </c>
      <c r="AQ17" s="14">
        <f t="shared" si="18"/>
        <v>0</v>
      </c>
      <c r="AR17" s="15">
        <f t="shared" si="19"/>
        <v>0</v>
      </c>
      <c r="AS17" s="14">
        <f t="shared" si="20"/>
        <v>0</v>
      </c>
      <c r="AT17" s="15">
        <f t="shared" si="21"/>
        <v>0</v>
      </c>
    </row>
    <row r="18" spans="1:46" x14ac:dyDescent="0.25">
      <c r="A18" s="55"/>
      <c r="B18" s="57"/>
      <c r="C18" s="46"/>
      <c r="D18" s="26">
        <f t="shared" si="0"/>
        <v>0</v>
      </c>
      <c r="E18" s="22"/>
      <c r="F18" s="21"/>
      <c r="G18" s="22"/>
      <c r="H18" s="21"/>
      <c r="I18" s="20"/>
      <c r="J18" s="21"/>
      <c r="K18" s="20"/>
      <c r="L18" s="21"/>
      <c r="M18" s="45"/>
      <c r="N18" s="21"/>
      <c r="O18" s="20"/>
      <c r="P18" s="21">
        <f t="shared" si="25"/>
        <v>0</v>
      </c>
      <c r="Q18" s="20"/>
      <c r="R18" s="21">
        <f t="shared" si="26"/>
        <v>0</v>
      </c>
      <c r="S18" s="20"/>
      <c r="T18" s="21">
        <f t="shared" si="27"/>
        <v>0</v>
      </c>
      <c r="U18" s="20"/>
      <c r="V18" s="21">
        <f t="shared" si="28"/>
        <v>0</v>
      </c>
      <c r="W18" s="20"/>
      <c r="X18" s="21">
        <f t="shared" si="29"/>
        <v>0</v>
      </c>
      <c r="Y18" s="9"/>
      <c r="Z18" s="9"/>
      <c r="AA18" s="14">
        <f t="shared" si="2"/>
        <v>0</v>
      </c>
      <c r="AB18" s="15">
        <f t="shared" si="3"/>
        <v>0</v>
      </c>
      <c r="AC18" s="14">
        <f t="shared" si="4"/>
        <v>0</v>
      </c>
      <c r="AD18" s="15">
        <f t="shared" si="5"/>
        <v>0</v>
      </c>
      <c r="AE18" s="14">
        <f t="shared" si="6"/>
        <v>0</v>
      </c>
      <c r="AF18" s="15">
        <f t="shared" si="7"/>
        <v>0</v>
      </c>
      <c r="AG18" s="14">
        <f t="shared" si="8"/>
        <v>0</v>
      </c>
      <c r="AH18" s="15">
        <f t="shared" si="9"/>
        <v>0</v>
      </c>
      <c r="AI18" s="14">
        <f t="shared" si="10"/>
        <v>0</v>
      </c>
      <c r="AJ18" s="15">
        <f t="shared" si="11"/>
        <v>0</v>
      </c>
      <c r="AK18" s="14">
        <f t="shared" si="12"/>
        <v>0</v>
      </c>
      <c r="AL18" s="15">
        <f t="shared" si="13"/>
        <v>0</v>
      </c>
      <c r="AM18" s="14">
        <f t="shared" si="14"/>
        <v>0</v>
      </c>
      <c r="AN18" s="15">
        <f t="shared" si="15"/>
        <v>0</v>
      </c>
      <c r="AO18" s="14">
        <f t="shared" si="16"/>
        <v>0</v>
      </c>
      <c r="AP18" s="15">
        <f t="shared" si="17"/>
        <v>0</v>
      </c>
      <c r="AQ18" s="14">
        <f t="shared" si="18"/>
        <v>0</v>
      </c>
      <c r="AR18" s="15">
        <f t="shared" si="19"/>
        <v>0</v>
      </c>
      <c r="AS18" s="14">
        <f t="shared" si="20"/>
        <v>0</v>
      </c>
      <c r="AT18" s="15">
        <f t="shared" si="21"/>
        <v>0</v>
      </c>
    </row>
    <row r="19" spans="1:46" x14ac:dyDescent="0.25">
      <c r="A19" s="55"/>
      <c r="B19" s="57"/>
      <c r="C19" s="46"/>
      <c r="D19" s="26">
        <f t="shared" si="0"/>
        <v>0</v>
      </c>
      <c r="E19" s="22"/>
      <c r="F19" s="21"/>
      <c r="G19" s="22"/>
      <c r="H19" s="21"/>
      <c r="I19" s="20"/>
      <c r="J19" s="21"/>
      <c r="K19" s="20"/>
      <c r="L19" s="21"/>
      <c r="M19" s="45"/>
      <c r="N19" s="21"/>
      <c r="O19" s="20"/>
      <c r="P19" s="21">
        <f t="shared" si="25"/>
        <v>0</v>
      </c>
      <c r="Q19" s="20"/>
      <c r="R19" s="21">
        <f t="shared" si="26"/>
        <v>0</v>
      </c>
      <c r="S19" s="20"/>
      <c r="T19" s="21">
        <f t="shared" si="27"/>
        <v>0</v>
      </c>
      <c r="U19" s="20"/>
      <c r="V19" s="21">
        <f t="shared" si="28"/>
        <v>0</v>
      </c>
      <c r="W19" s="20"/>
      <c r="X19" s="21">
        <f t="shared" si="29"/>
        <v>0</v>
      </c>
      <c r="Y19" s="9"/>
      <c r="Z19" s="9"/>
      <c r="AA19" s="14">
        <f t="shared" si="2"/>
        <v>0</v>
      </c>
      <c r="AB19" s="15">
        <f t="shared" si="3"/>
        <v>0</v>
      </c>
      <c r="AC19" s="14">
        <f t="shared" si="4"/>
        <v>0</v>
      </c>
      <c r="AD19" s="15">
        <f t="shared" si="5"/>
        <v>0</v>
      </c>
      <c r="AE19" s="14">
        <f t="shared" si="6"/>
        <v>0</v>
      </c>
      <c r="AF19" s="15">
        <f t="shared" si="7"/>
        <v>0</v>
      </c>
      <c r="AG19" s="14">
        <f t="shared" si="8"/>
        <v>0</v>
      </c>
      <c r="AH19" s="15">
        <f t="shared" si="9"/>
        <v>0</v>
      </c>
      <c r="AI19" s="14">
        <f t="shared" si="10"/>
        <v>0</v>
      </c>
      <c r="AJ19" s="15">
        <f t="shared" si="11"/>
        <v>0</v>
      </c>
      <c r="AK19" s="14">
        <f t="shared" si="12"/>
        <v>0</v>
      </c>
      <c r="AL19" s="15">
        <f t="shared" si="13"/>
        <v>0</v>
      </c>
      <c r="AM19" s="14">
        <f t="shared" si="14"/>
        <v>0</v>
      </c>
      <c r="AN19" s="15">
        <f t="shared" si="15"/>
        <v>0</v>
      </c>
      <c r="AO19" s="14">
        <f t="shared" si="16"/>
        <v>0</v>
      </c>
      <c r="AP19" s="15">
        <f t="shared" si="17"/>
        <v>0</v>
      </c>
      <c r="AQ19" s="14">
        <f t="shared" si="18"/>
        <v>0</v>
      </c>
      <c r="AR19" s="15">
        <f t="shared" si="19"/>
        <v>0</v>
      </c>
      <c r="AS19" s="14">
        <f t="shared" si="20"/>
        <v>0</v>
      </c>
      <c r="AT19" s="15">
        <f t="shared" si="21"/>
        <v>0</v>
      </c>
    </row>
    <row r="20" spans="1:46" x14ac:dyDescent="0.25">
      <c r="A20" s="55"/>
      <c r="B20" s="57"/>
      <c r="C20" s="46"/>
      <c r="D20" s="26">
        <f t="shared" si="0"/>
        <v>0</v>
      </c>
      <c r="E20" s="22"/>
      <c r="F20" s="21"/>
      <c r="G20" s="22"/>
      <c r="H20" s="21"/>
      <c r="I20" s="20"/>
      <c r="J20" s="21"/>
      <c r="K20" s="20"/>
      <c r="L20" s="21"/>
      <c r="M20" s="45"/>
      <c r="N20" s="21"/>
      <c r="O20" s="20"/>
      <c r="P20" s="21">
        <f t="shared" si="25"/>
        <v>0</v>
      </c>
      <c r="Q20" s="20"/>
      <c r="R20" s="21">
        <f t="shared" si="26"/>
        <v>0</v>
      </c>
      <c r="S20" s="20"/>
      <c r="T20" s="21">
        <f t="shared" si="27"/>
        <v>0</v>
      </c>
      <c r="U20" s="20"/>
      <c r="V20" s="21">
        <f t="shared" si="28"/>
        <v>0</v>
      </c>
      <c r="W20" s="20"/>
      <c r="X20" s="21">
        <f t="shared" si="29"/>
        <v>0</v>
      </c>
      <c r="Y20" s="9"/>
      <c r="Z20" s="9"/>
      <c r="AA20" s="14">
        <f t="shared" si="2"/>
        <v>0</v>
      </c>
      <c r="AB20" s="15">
        <f t="shared" si="3"/>
        <v>0</v>
      </c>
      <c r="AC20" s="14">
        <f t="shared" si="4"/>
        <v>0</v>
      </c>
      <c r="AD20" s="15">
        <f t="shared" si="5"/>
        <v>0</v>
      </c>
      <c r="AE20" s="14">
        <f t="shared" si="6"/>
        <v>0</v>
      </c>
      <c r="AF20" s="15">
        <f t="shared" si="7"/>
        <v>0</v>
      </c>
      <c r="AG20" s="14">
        <f t="shared" si="8"/>
        <v>0</v>
      </c>
      <c r="AH20" s="15">
        <f t="shared" si="9"/>
        <v>0</v>
      </c>
      <c r="AI20" s="14">
        <f t="shared" si="10"/>
        <v>0</v>
      </c>
      <c r="AJ20" s="15">
        <f t="shared" si="11"/>
        <v>0</v>
      </c>
      <c r="AK20" s="14">
        <f t="shared" si="12"/>
        <v>0</v>
      </c>
      <c r="AL20" s="15">
        <f t="shared" si="13"/>
        <v>0</v>
      </c>
      <c r="AM20" s="14">
        <f t="shared" si="14"/>
        <v>0</v>
      </c>
      <c r="AN20" s="15">
        <f t="shared" si="15"/>
        <v>0</v>
      </c>
      <c r="AO20" s="14">
        <f t="shared" si="16"/>
        <v>0</v>
      </c>
      <c r="AP20" s="15">
        <f t="shared" si="17"/>
        <v>0</v>
      </c>
      <c r="AQ20" s="14">
        <f t="shared" si="18"/>
        <v>0</v>
      </c>
      <c r="AR20" s="15">
        <f t="shared" si="19"/>
        <v>0</v>
      </c>
      <c r="AS20" s="14">
        <f t="shared" si="20"/>
        <v>0</v>
      </c>
      <c r="AT20" s="15">
        <f t="shared" si="21"/>
        <v>0</v>
      </c>
    </row>
    <row r="21" spans="1:46" x14ac:dyDescent="0.25">
      <c r="A21" s="55"/>
      <c r="B21" s="57"/>
      <c r="C21" s="46"/>
      <c r="D21" s="26">
        <f t="shared" si="0"/>
        <v>0</v>
      </c>
      <c r="E21" s="22"/>
      <c r="F21" s="21"/>
      <c r="G21" s="20"/>
      <c r="H21" s="21"/>
      <c r="I21" s="20"/>
      <c r="J21" s="21"/>
      <c r="K21" s="20"/>
      <c r="L21" s="21"/>
      <c r="M21" s="45"/>
      <c r="N21" s="21"/>
      <c r="O21" s="20"/>
      <c r="P21" s="21">
        <f t="shared" si="25"/>
        <v>0</v>
      </c>
      <c r="Q21" s="20"/>
      <c r="R21" s="21">
        <f t="shared" si="26"/>
        <v>0</v>
      </c>
      <c r="S21" s="20"/>
      <c r="T21" s="21">
        <f t="shared" si="27"/>
        <v>0</v>
      </c>
      <c r="U21" s="20"/>
      <c r="V21" s="21">
        <f t="shared" si="28"/>
        <v>0</v>
      </c>
      <c r="W21" s="20"/>
      <c r="X21" s="21">
        <f t="shared" si="29"/>
        <v>0</v>
      </c>
      <c r="Y21" s="9"/>
      <c r="Z21" s="9"/>
      <c r="AA21" s="14">
        <f t="shared" si="2"/>
        <v>0</v>
      </c>
      <c r="AB21" s="15">
        <f t="shared" si="3"/>
        <v>0</v>
      </c>
      <c r="AC21" s="14">
        <f t="shared" si="4"/>
        <v>0</v>
      </c>
      <c r="AD21" s="15">
        <f t="shared" si="5"/>
        <v>0</v>
      </c>
      <c r="AE21" s="14">
        <f t="shared" si="6"/>
        <v>0</v>
      </c>
      <c r="AF21" s="15">
        <f t="shared" si="7"/>
        <v>0</v>
      </c>
      <c r="AG21" s="14">
        <f t="shared" si="8"/>
        <v>0</v>
      </c>
      <c r="AH21" s="15">
        <f t="shared" si="9"/>
        <v>0</v>
      </c>
      <c r="AI21" s="14">
        <f t="shared" si="10"/>
        <v>0</v>
      </c>
      <c r="AJ21" s="15">
        <f t="shared" si="11"/>
        <v>0</v>
      </c>
      <c r="AK21" s="14">
        <f t="shared" si="12"/>
        <v>0</v>
      </c>
      <c r="AL21" s="15">
        <f t="shared" si="13"/>
        <v>0</v>
      </c>
      <c r="AM21" s="14">
        <f t="shared" si="14"/>
        <v>0</v>
      </c>
      <c r="AN21" s="15">
        <f t="shared" si="15"/>
        <v>0</v>
      </c>
      <c r="AO21" s="14">
        <f t="shared" si="16"/>
        <v>0</v>
      </c>
      <c r="AP21" s="15">
        <f t="shared" si="17"/>
        <v>0</v>
      </c>
      <c r="AQ21" s="14">
        <f t="shared" si="18"/>
        <v>0</v>
      </c>
      <c r="AR21" s="15">
        <f t="shared" si="19"/>
        <v>0</v>
      </c>
      <c r="AS21" s="14">
        <f t="shared" si="20"/>
        <v>0</v>
      </c>
      <c r="AT21" s="15">
        <f t="shared" si="21"/>
        <v>0</v>
      </c>
    </row>
    <row r="22" spans="1:46" x14ac:dyDescent="0.25">
      <c r="A22" s="55"/>
      <c r="B22" s="57"/>
      <c r="C22" s="46"/>
      <c r="D22" s="26">
        <f t="shared" si="0"/>
        <v>0</v>
      </c>
      <c r="E22" s="5"/>
      <c r="F22" s="21"/>
      <c r="G22" s="22"/>
      <c r="H22" s="21"/>
      <c r="I22" s="20"/>
      <c r="J22" s="21"/>
      <c r="K22" s="20"/>
      <c r="L22" s="21"/>
      <c r="M22" s="45"/>
      <c r="N22" s="21"/>
      <c r="O22" s="20"/>
      <c r="P22" s="21">
        <f t="shared" si="25"/>
        <v>0</v>
      </c>
      <c r="Q22" s="20"/>
      <c r="R22" s="21">
        <f t="shared" si="26"/>
        <v>0</v>
      </c>
      <c r="S22" s="20"/>
      <c r="T22" s="21">
        <f t="shared" si="27"/>
        <v>0</v>
      </c>
      <c r="U22" s="20"/>
      <c r="V22" s="21">
        <f t="shared" si="28"/>
        <v>0</v>
      </c>
      <c r="W22" s="20"/>
      <c r="X22" s="21">
        <f t="shared" si="29"/>
        <v>0</v>
      </c>
      <c r="Y22" s="9"/>
      <c r="Z22" s="9"/>
      <c r="AA22" s="14">
        <f t="shared" si="2"/>
        <v>0</v>
      </c>
      <c r="AB22" s="15">
        <f t="shared" si="3"/>
        <v>0</v>
      </c>
      <c r="AC22" s="14">
        <f t="shared" si="4"/>
        <v>0</v>
      </c>
      <c r="AD22" s="15">
        <f t="shared" si="5"/>
        <v>0</v>
      </c>
      <c r="AE22" s="14">
        <f t="shared" si="6"/>
        <v>0</v>
      </c>
      <c r="AF22" s="15">
        <f t="shared" si="7"/>
        <v>0</v>
      </c>
      <c r="AG22" s="14">
        <f t="shared" si="8"/>
        <v>0</v>
      </c>
      <c r="AH22" s="15">
        <f t="shared" si="9"/>
        <v>0</v>
      </c>
      <c r="AI22" s="14">
        <f t="shared" si="10"/>
        <v>0</v>
      </c>
      <c r="AJ22" s="15">
        <f t="shared" si="11"/>
        <v>0</v>
      </c>
      <c r="AK22" s="14">
        <f t="shared" si="12"/>
        <v>0</v>
      </c>
      <c r="AL22" s="15">
        <f t="shared" si="13"/>
        <v>0</v>
      </c>
      <c r="AM22" s="14">
        <f t="shared" si="14"/>
        <v>0</v>
      </c>
      <c r="AN22" s="15">
        <f t="shared" si="15"/>
        <v>0</v>
      </c>
      <c r="AO22" s="14">
        <f t="shared" si="16"/>
        <v>0</v>
      </c>
      <c r="AP22" s="15">
        <f t="shared" si="17"/>
        <v>0</v>
      </c>
      <c r="AQ22" s="14">
        <f t="shared" si="18"/>
        <v>0</v>
      </c>
      <c r="AR22" s="15">
        <f t="shared" si="19"/>
        <v>0</v>
      </c>
      <c r="AS22" s="14">
        <f t="shared" si="20"/>
        <v>0</v>
      </c>
      <c r="AT22" s="15">
        <f t="shared" si="21"/>
        <v>0</v>
      </c>
    </row>
    <row r="23" spans="1:46" x14ac:dyDescent="0.25">
      <c r="A23" s="55"/>
      <c r="B23" s="57"/>
      <c r="C23" s="46"/>
      <c r="D23" s="26">
        <f t="shared" si="0"/>
        <v>0</v>
      </c>
      <c r="E23" s="22"/>
      <c r="F23" s="21"/>
      <c r="G23" s="22"/>
      <c r="H23" s="21"/>
      <c r="I23" s="20"/>
      <c r="J23" s="21"/>
      <c r="K23" s="20"/>
      <c r="L23" s="21"/>
      <c r="M23" s="45"/>
      <c r="N23" s="21"/>
      <c r="O23" s="20"/>
      <c r="P23" s="21">
        <f t="shared" si="25"/>
        <v>0</v>
      </c>
      <c r="Q23" s="20"/>
      <c r="R23" s="21">
        <f t="shared" si="26"/>
        <v>0</v>
      </c>
      <c r="S23" s="20"/>
      <c r="T23" s="21">
        <f t="shared" si="27"/>
        <v>0</v>
      </c>
      <c r="U23" s="20"/>
      <c r="V23" s="21">
        <f t="shared" si="28"/>
        <v>0</v>
      </c>
      <c r="W23" s="20"/>
      <c r="X23" s="21">
        <f t="shared" si="29"/>
        <v>0</v>
      </c>
      <c r="Y23" s="9"/>
      <c r="Z23" s="9"/>
      <c r="AA23" s="14">
        <f t="shared" si="2"/>
        <v>0</v>
      </c>
      <c r="AB23" s="15">
        <f t="shared" si="3"/>
        <v>0</v>
      </c>
      <c r="AC23" s="14">
        <f t="shared" si="4"/>
        <v>0</v>
      </c>
      <c r="AD23" s="15">
        <f t="shared" si="5"/>
        <v>0</v>
      </c>
      <c r="AE23" s="14">
        <f t="shared" si="6"/>
        <v>0</v>
      </c>
      <c r="AF23" s="15">
        <f t="shared" si="7"/>
        <v>0</v>
      </c>
      <c r="AG23" s="14">
        <f t="shared" si="8"/>
        <v>0</v>
      </c>
      <c r="AH23" s="15">
        <f t="shared" si="9"/>
        <v>0</v>
      </c>
      <c r="AI23" s="14">
        <f t="shared" si="10"/>
        <v>0</v>
      </c>
      <c r="AJ23" s="15">
        <f t="shared" si="11"/>
        <v>0</v>
      </c>
      <c r="AK23" s="14">
        <f t="shared" si="12"/>
        <v>0</v>
      </c>
      <c r="AL23" s="15">
        <f t="shared" si="13"/>
        <v>0</v>
      </c>
      <c r="AM23" s="14">
        <f t="shared" si="14"/>
        <v>0</v>
      </c>
      <c r="AN23" s="15">
        <f t="shared" si="15"/>
        <v>0</v>
      </c>
      <c r="AO23" s="14">
        <f t="shared" si="16"/>
        <v>0</v>
      </c>
      <c r="AP23" s="15">
        <f t="shared" si="17"/>
        <v>0</v>
      </c>
      <c r="AQ23" s="14">
        <f t="shared" si="18"/>
        <v>0</v>
      </c>
      <c r="AR23" s="15">
        <f t="shared" si="19"/>
        <v>0</v>
      </c>
      <c r="AS23" s="14">
        <f t="shared" si="20"/>
        <v>0</v>
      </c>
      <c r="AT23" s="15">
        <f t="shared" si="21"/>
        <v>0</v>
      </c>
    </row>
    <row r="24" spans="1:46" x14ac:dyDescent="0.25">
      <c r="A24" s="55"/>
      <c r="B24" s="57"/>
      <c r="C24" s="46"/>
      <c r="D24" s="26">
        <f t="shared" si="0"/>
        <v>0</v>
      </c>
      <c r="E24" s="22"/>
      <c r="F24" s="21"/>
      <c r="G24" s="22"/>
      <c r="H24" s="21"/>
      <c r="I24" s="20"/>
      <c r="J24" s="21"/>
      <c r="K24" s="20"/>
      <c r="L24" s="21"/>
      <c r="M24" s="45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9"/>
      <c r="Z24" s="9"/>
      <c r="AA24" s="14">
        <f t="shared" si="2"/>
        <v>0</v>
      </c>
      <c r="AB24" s="15">
        <f t="shared" si="3"/>
        <v>0</v>
      </c>
      <c r="AC24" s="14">
        <f t="shared" si="4"/>
        <v>0</v>
      </c>
      <c r="AD24" s="15">
        <f t="shared" si="5"/>
        <v>0</v>
      </c>
      <c r="AE24" s="14">
        <f t="shared" si="6"/>
        <v>0</v>
      </c>
      <c r="AF24" s="15">
        <f t="shared" si="7"/>
        <v>0</v>
      </c>
      <c r="AG24" s="14">
        <f t="shared" si="8"/>
        <v>0</v>
      </c>
      <c r="AH24" s="15">
        <f t="shared" si="9"/>
        <v>0</v>
      </c>
      <c r="AI24" s="14">
        <f t="shared" ref="AI24:AI29" si="35">(((M24/100)*C24)/$C$31)</f>
        <v>0</v>
      </c>
      <c r="AJ24" s="15">
        <f t="shared" ref="AJ24:AJ29" si="36">(((N24/100)*C24)/$C$31)</f>
        <v>0</v>
      </c>
      <c r="AK24" s="14">
        <f t="shared" ref="AK24:AK29" si="37">(((O24/100)*C24)/$C$31)</f>
        <v>0</v>
      </c>
      <c r="AL24" s="15">
        <f t="shared" ref="AL24:AL29" si="38">(((P24/100)*C24)/$C$31)</f>
        <v>0</v>
      </c>
      <c r="AM24" s="14">
        <f t="shared" ref="AM24:AM29" si="39">(((Q24/100)*C24)/$C$31)</f>
        <v>0</v>
      </c>
      <c r="AN24" s="15">
        <f t="shared" ref="AN24:AN29" si="40">(((R24/100)*C24)/$C$31)</f>
        <v>0</v>
      </c>
      <c r="AO24" s="14">
        <f t="shared" ref="AO24:AO29" si="41">(((S24/100)*C24)/$C$31)</f>
        <v>0</v>
      </c>
      <c r="AP24" s="15">
        <f t="shared" ref="AP24:AP29" si="42">(((T24/100)*C24)/$C$31)</f>
        <v>0</v>
      </c>
      <c r="AQ24" s="14">
        <f t="shared" ref="AQ24:AQ29" si="43">(((U24/100)*C24)/$C$31)</f>
        <v>0</v>
      </c>
      <c r="AR24" s="15">
        <f t="shared" ref="AR24:AR29" si="44">(((V24/100)*C24)/$C$31)</f>
        <v>0</v>
      </c>
      <c r="AS24" s="14">
        <f t="shared" ref="AS24:AS29" si="45">(((W24/100)*C24)/$C$31)</f>
        <v>0</v>
      </c>
      <c r="AT24" s="15">
        <f t="shared" ref="AT24:AT29" si="46">(((X24/100)*C24)/$C$31)</f>
        <v>0</v>
      </c>
    </row>
    <row r="25" spans="1:46" x14ac:dyDescent="0.25">
      <c r="A25" s="55"/>
      <c r="B25" s="57"/>
      <c r="C25" s="46"/>
      <c r="D25" s="26">
        <f t="shared" si="0"/>
        <v>0</v>
      </c>
      <c r="E25" s="22"/>
      <c r="F25" s="21"/>
      <c r="G25" s="22"/>
      <c r="H25" s="21"/>
      <c r="I25" s="20"/>
      <c r="J25" s="21"/>
      <c r="K25" s="20"/>
      <c r="L25" s="21"/>
      <c r="M25" s="45"/>
      <c r="N25" s="21"/>
      <c r="O25" s="20"/>
      <c r="P25" s="21">
        <f t="shared" si="25"/>
        <v>0</v>
      </c>
      <c r="Q25" s="20"/>
      <c r="R25" s="21">
        <f t="shared" si="26"/>
        <v>0</v>
      </c>
      <c r="S25" s="20"/>
      <c r="T25" s="21">
        <f t="shared" si="27"/>
        <v>0</v>
      </c>
      <c r="U25" s="20"/>
      <c r="V25" s="21">
        <f t="shared" si="28"/>
        <v>0</v>
      </c>
      <c r="W25" s="20"/>
      <c r="X25" s="21">
        <f t="shared" si="29"/>
        <v>0</v>
      </c>
      <c r="Y25" s="9"/>
      <c r="Z25" s="9"/>
      <c r="AA25" s="14">
        <f t="shared" si="2"/>
        <v>0</v>
      </c>
      <c r="AB25" s="15">
        <f t="shared" si="3"/>
        <v>0</v>
      </c>
      <c r="AC25" s="14">
        <f t="shared" si="4"/>
        <v>0</v>
      </c>
      <c r="AD25" s="15">
        <f t="shared" si="5"/>
        <v>0</v>
      </c>
      <c r="AE25" s="14">
        <f t="shared" si="6"/>
        <v>0</v>
      </c>
      <c r="AF25" s="15">
        <f t="shared" si="7"/>
        <v>0</v>
      </c>
      <c r="AG25" s="14">
        <f t="shared" si="8"/>
        <v>0</v>
      </c>
      <c r="AH25" s="15">
        <f t="shared" si="9"/>
        <v>0</v>
      </c>
      <c r="AI25" s="14">
        <f t="shared" si="35"/>
        <v>0</v>
      </c>
      <c r="AJ25" s="15">
        <f t="shared" si="36"/>
        <v>0</v>
      </c>
      <c r="AK25" s="14">
        <f t="shared" si="37"/>
        <v>0</v>
      </c>
      <c r="AL25" s="15">
        <f t="shared" si="38"/>
        <v>0</v>
      </c>
      <c r="AM25" s="14">
        <f t="shared" si="39"/>
        <v>0</v>
      </c>
      <c r="AN25" s="15">
        <f t="shared" si="40"/>
        <v>0</v>
      </c>
      <c r="AO25" s="14">
        <f t="shared" si="41"/>
        <v>0</v>
      </c>
      <c r="AP25" s="15">
        <f t="shared" si="42"/>
        <v>0</v>
      </c>
      <c r="AQ25" s="14">
        <f t="shared" si="43"/>
        <v>0</v>
      </c>
      <c r="AR25" s="15">
        <f t="shared" si="44"/>
        <v>0</v>
      </c>
      <c r="AS25" s="14">
        <f t="shared" si="45"/>
        <v>0</v>
      </c>
      <c r="AT25" s="15">
        <f t="shared" si="46"/>
        <v>0</v>
      </c>
    </row>
    <row r="26" spans="1:46" x14ac:dyDescent="0.25">
      <c r="A26" s="55"/>
      <c r="B26" s="64"/>
      <c r="C26" s="46"/>
      <c r="D26" s="26">
        <f t="shared" si="0"/>
        <v>0</v>
      </c>
      <c r="E26" s="22"/>
      <c r="F26" s="21"/>
      <c r="G26" s="22"/>
      <c r="H26" s="21"/>
      <c r="I26" s="20"/>
      <c r="J26" s="21"/>
      <c r="K26" s="20"/>
      <c r="L26" s="21"/>
      <c r="M26" s="45"/>
      <c r="N26" s="21"/>
      <c r="O26" s="20"/>
      <c r="P26" s="21">
        <f t="shared" ref="P26:P29" si="47">IF((N26=100),0,O26+N26)</f>
        <v>0</v>
      </c>
      <c r="Q26" s="20"/>
      <c r="R26" s="21">
        <f t="shared" ref="R26:R29" si="48">IF((P26=100),0,Q26+P26)</f>
        <v>0</v>
      </c>
      <c r="S26" s="20"/>
      <c r="T26" s="21">
        <f t="shared" ref="T26:T29" si="49">IF((R26=100),0,S26+R26)</f>
        <v>0</v>
      </c>
      <c r="U26" s="20"/>
      <c r="V26" s="21">
        <f t="shared" ref="V26:V29" si="50">IF((T26=100),0,U26+T26)</f>
        <v>0</v>
      </c>
      <c r="W26" s="20"/>
      <c r="X26" s="21">
        <f t="shared" ref="X26:X29" si="51">IF((V26=100),0,W26+V26)</f>
        <v>0</v>
      </c>
      <c r="Y26" s="9"/>
      <c r="Z26" s="9"/>
      <c r="AA26" s="14">
        <f t="shared" si="2"/>
        <v>0</v>
      </c>
      <c r="AB26" s="15">
        <f t="shared" si="3"/>
        <v>0</v>
      </c>
      <c r="AC26" s="14">
        <f t="shared" ref="AC26:AC29" si="52">(((G26/100)*C26)/$C$31)</f>
        <v>0</v>
      </c>
      <c r="AD26" s="15">
        <f t="shared" ref="AD26:AD29" si="53">(((H26/100)*C26)/$C$31)</f>
        <v>0</v>
      </c>
      <c r="AE26" s="14">
        <f t="shared" ref="AE26:AE29" si="54">(((I26/100)*C26)/$C$31)</f>
        <v>0</v>
      </c>
      <c r="AF26" s="15">
        <f t="shared" ref="AF26:AF29" si="55">(((J26/100)*C26)/$C$31)</f>
        <v>0</v>
      </c>
      <c r="AG26" s="14">
        <f t="shared" ref="AG26:AG29" si="56">(((K26/100)*C26)/$C$31)</f>
        <v>0</v>
      </c>
      <c r="AH26" s="15">
        <f t="shared" ref="AH26:AH29" si="57">(((L26/100)*C26)/$C$31)</f>
        <v>0</v>
      </c>
      <c r="AI26" s="14">
        <f t="shared" si="35"/>
        <v>0</v>
      </c>
      <c r="AJ26" s="15">
        <f t="shared" si="36"/>
        <v>0</v>
      </c>
      <c r="AK26" s="14">
        <f t="shared" si="37"/>
        <v>0</v>
      </c>
      <c r="AL26" s="15">
        <f t="shared" si="38"/>
        <v>0</v>
      </c>
      <c r="AM26" s="14">
        <f t="shared" si="39"/>
        <v>0</v>
      </c>
      <c r="AN26" s="15">
        <f t="shared" si="40"/>
        <v>0</v>
      </c>
      <c r="AO26" s="14">
        <f t="shared" si="41"/>
        <v>0</v>
      </c>
      <c r="AP26" s="15">
        <f t="shared" si="42"/>
        <v>0</v>
      </c>
      <c r="AQ26" s="14">
        <f t="shared" si="43"/>
        <v>0</v>
      </c>
      <c r="AR26" s="15">
        <f t="shared" si="44"/>
        <v>0</v>
      </c>
      <c r="AS26" s="14">
        <f t="shared" si="45"/>
        <v>0</v>
      </c>
      <c r="AT26" s="15">
        <f t="shared" si="46"/>
        <v>0</v>
      </c>
    </row>
    <row r="27" spans="1:46" x14ac:dyDescent="0.25">
      <c r="A27" s="58"/>
      <c r="B27" s="57"/>
      <c r="C27" s="46"/>
      <c r="D27" s="47">
        <f t="shared" si="0"/>
        <v>0</v>
      </c>
      <c r="E27" s="22"/>
      <c r="F27" s="21"/>
      <c r="G27" s="22"/>
      <c r="H27" s="21"/>
      <c r="I27" s="20"/>
      <c r="J27" s="21"/>
      <c r="K27" s="20"/>
      <c r="L27" s="21"/>
      <c r="M27" s="45"/>
      <c r="N27" s="21"/>
      <c r="O27" s="20"/>
      <c r="P27" s="21">
        <f t="shared" si="47"/>
        <v>0</v>
      </c>
      <c r="Q27" s="20"/>
      <c r="R27" s="21">
        <f t="shared" si="48"/>
        <v>0</v>
      </c>
      <c r="S27" s="20"/>
      <c r="T27" s="21">
        <f t="shared" si="49"/>
        <v>0</v>
      </c>
      <c r="U27" s="20"/>
      <c r="V27" s="21">
        <f t="shared" si="50"/>
        <v>0</v>
      </c>
      <c r="W27" s="20"/>
      <c r="X27" s="21">
        <f t="shared" si="51"/>
        <v>0</v>
      </c>
      <c r="Y27" s="9"/>
      <c r="Z27" s="9"/>
      <c r="AA27" s="14">
        <f t="shared" si="2"/>
        <v>0</v>
      </c>
      <c r="AB27" s="15">
        <f t="shared" si="3"/>
        <v>0</v>
      </c>
      <c r="AC27" s="14">
        <f t="shared" si="52"/>
        <v>0</v>
      </c>
      <c r="AD27" s="15">
        <f t="shared" si="53"/>
        <v>0</v>
      </c>
      <c r="AE27" s="14">
        <f t="shared" si="54"/>
        <v>0</v>
      </c>
      <c r="AF27" s="15">
        <f t="shared" si="55"/>
        <v>0</v>
      </c>
      <c r="AG27" s="14">
        <f t="shared" si="56"/>
        <v>0</v>
      </c>
      <c r="AH27" s="15">
        <f t="shared" si="57"/>
        <v>0</v>
      </c>
      <c r="AI27" s="14">
        <f t="shared" si="35"/>
        <v>0</v>
      </c>
      <c r="AJ27" s="15">
        <f t="shared" si="36"/>
        <v>0</v>
      </c>
      <c r="AK27" s="14">
        <f t="shared" si="37"/>
        <v>0</v>
      </c>
      <c r="AL27" s="15">
        <f t="shared" si="38"/>
        <v>0</v>
      </c>
      <c r="AM27" s="14">
        <f t="shared" si="39"/>
        <v>0</v>
      </c>
      <c r="AN27" s="15">
        <f t="shared" si="40"/>
        <v>0</v>
      </c>
      <c r="AO27" s="14">
        <f t="shared" si="41"/>
        <v>0</v>
      </c>
      <c r="AP27" s="15">
        <f t="shared" si="42"/>
        <v>0</v>
      </c>
      <c r="AQ27" s="14">
        <f t="shared" si="43"/>
        <v>0</v>
      </c>
      <c r="AR27" s="15">
        <f t="shared" si="44"/>
        <v>0</v>
      </c>
      <c r="AS27" s="14">
        <f t="shared" si="45"/>
        <v>0</v>
      </c>
      <c r="AT27" s="15">
        <f t="shared" si="46"/>
        <v>0</v>
      </c>
    </row>
    <row r="28" spans="1:46" x14ac:dyDescent="0.25">
      <c r="A28" s="58"/>
      <c r="B28" s="57"/>
      <c r="C28" s="46"/>
      <c r="D28" s="47">
        <f t="shared" ref="D28:D29" si="58">C28/$C$31</f>
        <v>0</v>
      </c>
      <c r="E28" s="22"/>
      <c r="F28" s="21"/>
      <c r="G28" s="22"/>
      <c r="H28" s="21"/>
      <c r="I28" s="20"/>
      <c r="J28" s="21"/>
      <c r="K28" s="20"/>
      <c r="L28" s="21"/>
      <c r="M28" s="45"/>
      <c r="N28" s="21"/>
      <c r="O28" s="20"/>
      <c r="P28" s="21">
        <f t="shared" si="47"/>
        <v>0</v>
      </c>
      <c r="Q28" s="20"/>
      <c r="R28" s="21">
        <f t="shared" si="48"/>
        <v>0</v>
      </c>
      <c r="S28" s="20"/>
      <c r="T28" s="21">
        <f t="shared" si="49"/>
        <v>0</v>
      </c>
      <c r="U28" s="20"/>
      <c r="V28" s="21">
        <f t="shared" si="50"/>
        <v>0</v>
      </c>
      <c r="W28" s="20"/>
      <c r="X28" s="21">
        <f t="shared" si="51"/>
        <v>0</v>
      </c>
      <c r="Y28" s="9"/>
      <c r="Z28" s="9"/>
      <c r="AA28" s="14">
        <f t="shared" si="2"/>
        <v>0</v>
      </c>
      <c r="AB28" s="15">
        <f t="shared" si="3"/>
        <v>0</v>
      </c>
      <c r="AC28" s="14">
        <f t="shared" si="52"/>
        <v>0</v>
      </c>
      <c r="AD28" s="15">
        <f t="shared" si="53"/>
        <v>0</v>
      </c>
      <c r="AE28" s="14">
        <f t="shared" si="54"/>
        <v>0</v>
      </c>
      <c r="AF28" s="15">
        <f t="shared" si="55"/>
        <v>0</v>
      </c>
      <c r="AG28" s="14">
        <f t="shared" si="56"/>
        <v>0</v>
      </c>
      <c r="AH28" s="15">
        <f t="shared" si="57"/>
        <v>0</v>
      </c>
      <c r="AI28" s="14">
        <f t="shared" si="35"/>
        <v>0</v>
      </c>
      <c r="AJ28" s="15">
        <f t="shared" si="36"/>
        <v>0</v>
      </c>
      <c r="AK28" s="14">
        <f t="shared" si="37"/>
        <v>0</v>
      </c>
      <c r="AL28" s="15">
        <f t="shared" si="38"/>
        <v>0</v>
      </c>
      <c r="AM28" s="14">
        <f t="shared" si="39"/>
        <v>0</v>
      </c>
      <c r="AN28" s="15">
        <f t="shared" si="40"/>
        <v>0</v>
      </c>
      <c r="AO28" s="14">
        <f t="shared" si="41"/>
        <v>0</v>
      </c>
      <c r="AP28" s="15">
        <f t="shared" si="42"/>
        <v>0</v>
      </c>
      <c r="AQ28" s="14">
        <f t="shared" si="43"/>
        <v>0</v>
      </c>
      <c r="AR28" s="15">
        <f t="shared" si="44"/>
        <v>0</v>
      </c>
      <c r="AS28" s="14">
        <f t="shared" si="45"/>
        <v>0</v>
      </c>
      <c r="AT28" s="15">
        <f t="shared" si="46"/>
        <v>0</v>
      </c>
    </row>
    <row r="29" spans="1:46" ht="15.75" thickBot="1" x14ac:dyDescent="0.3">
      <c r="A29" s="58"/>
      <c r="B29" s="57"/>
      <c r="C29" s="46"/>
      <c r="D29" s="47">
        <f t="shared" si="58"/>
        <v>0</v>
      </c>
      <c r="E29" s="22"/>
      <c r="F29" s="21"/>
      <c r="G29" s="22"/>
      <c r="H29" s="21"/>
      <c r="I29" s="20"/>
      <c r="J29" s="21"/>
      <c r="K29" s="20"/>
      <c r="L29" s="21"/>
      <c r="M29" s="45"/>
      <c r="N29" s="21"/>
      <c r="O29" s="20"/>
      <c r="P29" s="21">
        <f t="shared" si="47"/>
        <v>0</v>
      </c>
      <c r="Q29" s="20"/>
      <c r="R29" s="21">
        <f t="shared" si="48"/>
        <v>0</v>
      </c>
      <c r="S29" s="20"/>
      <c r="T29" s="21">
        <f t="shared" si="49"/>
        <v>0</v>
      </c>
      <c r="U29" s="20"/>
      <c r="V29" s="21">
        <f t="shared" si="50"/>
        <v>0</v>
      </c>
      <c r="W29" s="20"/>
      <c r="X29" s="21">
        <f t="shared" si="51"/>
        <v>0</v>
      </c>
      <c r="Y29" s="9"/>
      <c r="Z29" s="9"/>
      <c r="AA29" s="14">
        <f t="shared" si="2"/>
        <v>0</v>
      </c>
      <c r="AB29" s="15">
        <f t="shared" si="3"/>
        <v>0</v>
      </c>
      <c r="AC29" s="14">
        <f t="shared" si="52"/>
        <v>0</v>
      </c>
      <c r="AD29" s="15">
        <f t="shared" si="53"/>
        <v>0</v>
      </c>
      <c r="AE29" s="14">
        <f t="shared" si="54"/>
        <v>0</v>
      </c>
      <c r="AF29" s="15">
        <f t="shared" si="55"/>
        <v>0</v>
      </c>
      <c r="AG29" s="14">
        <f t="shared" si="56"/>
        <v>0</v>
      </c>
      <c r="AH29" s="15">
        <f t="shared" si="57"/>
        <v>0</v>
      </c>
      <c r="AI29" s="14">
        <f t="shared" si="35"/>
        <v>0</v>
      </c>
      <c r="AJ29" s="15">
        <f t="shared" si="36"/>
        <v>0</v>
      </c>
      <c r="AK29" s="14">
        <f t="shared" si="37"/>
        <v>0</v>
      </c>
      <c r="AL29" s="15">
        <f t="shared" si="38"/>
        <v>0</v>
      </c>
      <c r="AM29" s="14">
        <f t="shared" si="39"/>
        <v>0</v>
      </c>
      <c r="AN29" s="15">
        <f t="shared" si="40"/>
        <v>0</v>
      </c>
      <c r="AO29" s="14">
        <f t="shared" si="41"/>
        <v>0</v>
      </c>
      <c r="AP29" s="15">
        <f t="shared" si="42"/>
        <v>0</v>
      </c>
      <c r="AQ29" s="14">
        <f t="shared" si="43"/>
        <v>0</v>
      </c>
      <c r="AR29" s="15">
        <f t="shared" si="44"/>
        <v>0</v>
      </c>
      <c r="AS29" s="14">
        <f t="shared" si="45"/>
        <v>0</v>
      </c>
      <c r="AT29" s="15">
        <f t="shared" si="46"/>
        <v>0</v>
      </c>
    </row>
    <row r="30" spans="1:46" ht="14.25" customHeight="1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3"/>
      <c r="M30" s="1"/>
      <c r="N30" s="1"/>
      <c r="O30" s="40"/>
      <c r="P30" s="40"/>
      <c r="Q30" s="40"/>
      <c r="R30" s="40"/>
      <c r="S30" s="40"/>
      <c r="T30" s="40"/>
      <c r="AA30" s="14"/>
      <c r="AB30" s="15"/>
      <c r="AC30" s="14"/>
      <c r="AD30" s="15"/>
    </row>
    <row r="31" spans="1:46" ht="15.75" thickBot="1" x14ac:dyDescent="0.3">
      <c r="A31" s="96" t="s">
        <v>31</v>
      </c>
      <c r="B31" s="97"/>
      <c r="C31" s="32">
        <f>SUM(C12:C29)</f>
        <v>25681.29</v>
      </c>
      <c r="D31" s="33">
        <f>SUM(D12:D29)</f>
        <v>1</v>
      </c>
      <c r="E31" s="84">
        <f>AA32</f>
        <v>100</v>
      </c>
      <c r="F31" s="84"/>
      <c r="G31" s="84">
        <f t="shared" ref="G31:K31" si="59">AC32</f>
        <v>0</v>
      </c>
      <c r="H31" s="84"/>
      <c r="I31" s="84">
        <f t="shared" si="59"/>
        <v>0</v>
      </c>
      <c r="J31" s="84"/>
      <c r="K31" s="84">
        <f t="shared" si="59"/>
        <v>0</v>
      </c>
      <c r="L31" s="106"/>
      <c r="M31" s="105"/>
      <c r="N31" s="84"/>
      <c r="O31" s="86"/>
      <c r="P31" s="86"/>
      <c r="Q31" s="86"/>
      <c r="R31" s="86"/>
      <c r="S31" s="86"/>
      <c r="T31" s="94"/>
      <c r="U31" s="87"/>
      <c r="V31" s="87"/>
      <c r="W31" s="87"/>
      <c r="X31" s="87"/>
      <c r="AA31" s="21">
        <f t="shared" ref="AA31:AB31" si="60">SUM(AA12:AA25)</f>
        <v>1</v>
      </c>
      <c r="AB31" s="21">
        <f t="shared" si="60"/>
        <v>1</v>
      </c>
      <c r="AC31" s="21">
        <f t="shared" ref="AC31:AH31" si="61">SUM(AC12:AC29)</f>
        <v>0</v>
      </c>
      <c r="AD31" s="21">
        <f t="shared" si="61"/>
        <v>0</v>
      </c>
      <c r="AE31" s="21">
        <f t="shared" si="61"/>
        <v>0</v>
      </c>
      <c r="AF31" s="21">
        <f t="shared" si="61"/>
        <v>0</v>
      </c>
      <c r="AG31" s="21">
        <f t="shared" si="61"/>
        <v>0</v>
      </c>
      <c r="AH31" s="21">
        <f t="shared" si="61"/>
        <v>0</v>
      </c>
      <c r="AI31" s="21">
        <f t="shared" ref="AI31:AT31" si="62">SUM(AI12:AI29)</f>
        <v>0</v>
      </c>
      <c r="AJ31" s="21">
        <f t="shared" si="62"/>
        <v>0</v>
      </c>
      <c r="AK31" s="21">
        <f t="shared" si="62"/>
        <v>0</v>
      </c>
      <c r="AL31" s="21">
        <f t="shared" si="62"/>
        <v>0</v>
      </c>
      <c r="AM31" s="21">
        <f t="shared" si="62"/>
        <v>0</v>
      </c>
      <c r="AN31" s="21">
        <f t="shared" si="62"/>
        <v>0</v>
      </c>
      <c r="AO31" s="21">
        <f t="shared" si="62"/>
        <v>0</v>
      </c>
      <c r="AP31" s="21">
        <f t="shared" si="62"/>
        <v>0</v>
      </c>
      <c r="AQ31" s="21">
        <f t="shared" si="62"/>
        <v>0</v>
      </c>
      <c r="AR31" s="21">
        <f t="shared" si="62"/>
        <v>0</v>
      </c>
      <c r="AS31" s="21">
        <f t="shared" si="62"/>
        <v>0</v>
      </c>
      <c r="AT31" s="21">
        <f t="shared" si="62"/>
        <v>0</v>
      </c>
    </row>
    <row r="32" spans="1:46" ht="15.75" thickBot="1" x14ac:dyDescent="0.3">
      <c r="A32" s="79" t="s">
        <v>30</v>
      </c>
      <c r="B32" s="80"/>
      <c r="C32" s="67"/>
      <c r="D32" s="68"/>
      <c r="E32" s="77">
        <f>(E31/100)*$C$31</f>
        <v>25681.29</v>
      </c>
      <c r="F32" s="77"/>
      <c r="G32" s="77">
        <f>(G31/100)*$C$31</f>
        <v>0</v>
      </c>
      <c r="H32" s="77"/>
      <c r="I32" s="77">
        <f t="shared" ref="I32" si="63">(I31/100)*$C$31</f>
        <v>0</v>
      </c>
      <c r="J32" s="77"/>
      <c r="K32" s="77">
        <f t="shared" ref="K32" si="64">(K31/100)*$C$31</f>
        <v>0</v>
      </c>
      <c r="L32" s="78"/>
      <c r="M32" s="88"/>
      <c r="N32" s="77"/>
      <c r="O32" s="77"/>
      <c r="P32" s="77"/>
      <c r="Q32" s="77"/>
      <c r="R32" s="77"/>
      <c r="S32" s="77"/>
      <c r="T32" s="77"/>
      <c r="U32" s="89"/>
      <c r="V32" s="85"/>
      <c r="W32" s="85"/>
      <c r="X32" s="85"/>
      <c r="AA32" s="21">
        <f>AA31*100</f>
        <v>100</v>
      </c>
      <c r="AB32" s="21">
        <f t="shared" ref="AB32:AT32" si="65">AB31*100</f>
        <v>100</v>
      </c>
      <c r="AC32" s="21">
        <f t="shared" si="65"/>
        <v>0</v>
      </c>
      <c r="AD32" s="21">
        <f t="shared" si="65"/>
        <v>0</v>
      </c>
      <c r="AE32" s="21">
        <f t="shared" si="65"/>
        <v>0</v>
      </c>
      <c r="AF32" s="21">
        <f t="shared" si="65"/>
        <v>0</v>
      </c>
      <c r="AG32" s="21">
        <f t="shared" si="65"/>
        <v>0</v>
      </c>
      <c r="AH32" s="21">
        <f t="shared" si="65"/>
        <v>0</v>
      </c>
      <c r="AI32" s="21">
        <f t="shared" si="65"/>
        <v>0</v>
      </c>
      <c r="AJ32" s="21">
        <f t="shared" si="65"/>
        <v>0</v>
      </c>
      <c r="AK32" s="21">
        <f t="shared" si="65"/>
        <v>0</v>
      </c>
      <c r="AL32" s="21">
        <f t="shared" si="65"/>
        <v>0</v>
      </c>
      <c r="AM32" s="21">
        <f t="shared" si="65"/>
        <v>0</v>
      </c>
      <c r="AN32" s="21">
        <f t="shared" si="65"/>
        <v>0</v>
      </c>
      <c r="AO32" s="21">
        <f t="shared" si="65"/>
        <v>0</v>
      </c>
      <c r="AP32" s="21">
        <f t="shared" si="65"/>
        <v>0</v>
      </c>
      <c r="AQ32" s="21">
        <f t="shared" si="65"/>
        <v>0</v>
      </c>
      <c r="AR32" s="21">
        <f t="shared" si="65"/>
        <v>0</v>
      </c>
      <c r="AS32" s="21">
        <f t="shared" si="65"/>
        <v>0</v>
      </c>
      <c r="AT32" s="21">
        <f t="shared" si="65"/>
        <v>0</v>
      </c>
    </row>
    <row r="33" spans="1:24" ht="15.75" thickBot="1" x14ac:dyDescent="0.3">
      <c r="A33" s="79" t="s">
        <v>32</v>
      </c>
      <c r="B33" s="80"/>
      <c r="C33" s="67"/>
      <c r="D33" s="68"/>
      <c r="E33" s="83">
        <f>AB32</f>
        <v>100</v>
      </c>
      <c r="F33" s="83"/>
      <c r="G33" s="83">
        <f>E33+G31</f>
        <v>100</v>
      </c>
      <c r="H33" s="83"/>
      <c r="I33" s="75">
        <f>IF((G33=100),0,G33+I31)</f>
        <v>0</v>
      </c>
      <c r="J33" s="74"/>
      <c r="K33" s="75">
        <f>IF((I33=100),0,I33+K31)</f>
        <v>0</v>
      </c>
      <c r="L33" s="76"/>
      <c r="M33" s="73"/>
      <c r="N33" s="74"/>
      <c r="O33" s="75"/>
      <c r="P33" s="74"/>
      <c r="Q33" s="75"/>
      <c r="R33" s="74"/>
      <c r="S33" s="75"/>
      <c r="T33" s="74"/>
      <c r="U33" s="73"/>
      <c r="V33" s="74"/>
      <c r="W33" s="75"/>
      <c r="X33" s="74"/>
    </row>
    <row r="34" spans="1:24" ht="15.75" thickBot="1" x14ac:dyDescent="0.3">
      <c r="A34" s="81" t="s">
        <v>33</v>
      </c>
      <c r="B34" s="82"/>
      <c r="C34" s="67"/>
      <c r="D34" s="68"/>
      <c r="E34" s="69">
        <f>(E33/100)*$C$31</f>
        <v>25681.29</v>
      </c>
      <c r="F34" s="69"/>
      <c r="G34" s="69">
        <f t="shared" ref="G34" si="66">(G33/100)*$C$31</f>
        <v>25681.29</v>
      </c>
      <c r="H34" s="69"/>
      <c r="I34" s="69">
        <f t="shared" ref="I34" si="67">(I33/100)*$C$31</f>
        <v>0</v>
      </c>
      <c r="J34" s="69"/>
      <c r="K34" s="69">
        <f t="shared" ref="K34" si="68">(K33/100)*$C$31</f>
        <v>0</v>
      </c>
      <c r="L34" s="70"/>
      <c r="M34" s="71"/>
      <c r="N34" s="69"/>
      <c r="O34" s="72"/>
      <c r="P34" s="72"/>
      <c r="Q34" s="72"/>
      <c r="R34" s="72"/>
      <c r="S34" s="72"/>
      <c r="T34" s="72"/>
      <c r="U34" s="65"/>
      <c r="V34" s="66"/>
      <c r="W34" s="66"/>
      <c r="X34" s="66"/>
    </row>
    <row r="35" spans="1:24" x14ac:dyDescent="0.25">
      <c r="A35" s="28"/>
      <c r="B35" s="28"/>
    </row>
    <row r="36" spans="1:24" x14ac:dyDescent="0.25">
      <c r="A36" s="49" t="s">
        <v>45</v>
      </c>
      <c r="B36" s="62"/>
    </row>
    <row r="37" spans="1:24" x14ac:dyDescent="0.25">
      <c r="A37" s="25"/>
      <c r="B37" s="25"/>
    </row>
    <row r="38" spans="1:24" x14ac:dyDescent="0.25">
      <c r="A38" s="27"/>
      <c r="B38" s="25"/>
    </row>
    <row r="39" spans="1:24" x14ac:dyDescent="0.25">
      <c r="A39" s="48" t="s">
        <v>37</v>
      </c>
      <c r="B39" s="49"/>
    </row>
    <row r="40" spans="1:24" x14ac:dyDescent="0.25">
      <c r="A40" s="50" t="s">
        <v>38</v>
      </c>
      <c r="B40" s="51"/>
    </row>
    <row r="41" spans="1:24" x14ac:dyDescent="0.25">
      <c r="A41" s="52" t="s">
        <v>39</v>
      </c>
      <c r="B41" s="53"/>
    </row>
    <row r="42" spans="1:24" x14ac:dyDescent="0.25">
      <c r="A42" s="53" t="s">
        <v>40</v>
      </c>
      <c r="B42" s="53"/>
    </row>
  </sheetData>
  <mergeCells count="71">
    <mergeCell ref="A31:B31"/>
    <mergeCell ref="M10:N10"/>
    <mergeCell ref="O10:P10"/>
    <mergeCell ref="Q10:R10"/>
    <mergeCell ref="K10:L10"/>
    <mergeCell ref="A9:A11"/>
    <mergeCell ref="B9:B11"/>
    <mergeCell ref="C9:C11"/>
    <mergeCell ref="D9:D11"/>
    <mergeCell ref="E10:F10"/>
    <mergeCell ref="G10:H10"/>
    <mergeCell ref="I10:J10"/>
    <mergeCell ref="M31:N31"/>
    <mergeCell ref="Q31:R31"/>
    <mergeCell ref="K31:L31"/>
    <mergeCell ref="G31:H31"/>
    <mergeCell ref="AO10:AP10"/>
    <mergeCell ref="AQ10:AR10"/>
    <mergeCell ref="AS10:AT10"/>
    <mergeCell ref="AC10:AD10"/>
    <mergeCell ref="AE10:AF10"/>
    <mergeCell ref="AG10:AH10"/>
    <mergeCell ref="AI10:AJ10"/>
    <mergeCell ref="AK10:AL10"/>
    <mergeCell ref="AM10:AN10"/>
    <mergeCell ref="S10:T10"/>
    <mergeCell ref="U10:V10"/>
    <mergeCell ref="W10:X10"/>
    <mergeCell ref="AA10:AB10"/>
    <mergeCell ref="W31:X31"/>
    <mergeCell ref="S31:T31"/>
    <mergeCell ref="I31:J31"/>
    <mergeCell ref="I33:J33"/>
    <mergeCell ref="E31:F31"/>
    <mergeCell ref="W32:X32"/>
    <mergeCell ref="Q33:R33"/>
    <mergeCell ref="S33:T33"/>
    <mergeCell ref="M33:N33"/>
    <mergeCell ref="O31:P31"/>
    <mergeCell ref="O33:P33"/>
    <mergeCell ref="U31:V31"/>
    <mergeCell ref="M32:N32"/>
    <mergeCell ref="O32:P32"/>
    <mergeCell ref="Q32:R32"/>
    <mergeCell ref="S32:T32"/>
    <mergeCell ref="U32:V32"/>
    <mergeCell ref="A32:B32"/>
    <mergeCell ref="A33:B33"/>
    <mergeCell ref="A34:B34"/>
    <mergeCell ref="E34:F34"/>
    <mergeCell ref="G34:H34"/>
    <mergeCell ref="E32:F32"/>
    <mergeCell ref="G32:H32"/>
    <mergeCell ref="E33:F33"/>
    <mergeCell ref="G33:H33"/>
    <mergeCell ref="U34:V34"/>
    <mergeCell ref="W34:X34"/>
    <mergeCell ref="C32:D32"/>
    <mergeCell ref="C33:D33"/>
    <mergeCell ref="C34:D34"/>
    <mergeCell ref="I34:J34"/>
    <mergeCell ref="K34:L34"/>
    <mergeCell ref="M34:N34"/>
    <mergeCell ref="O34:P34"/>
    <mergeCell ref="Q34:R34"/>
    <mergeCell ref="U33:V33"/>
    <mergeCell ref="K33:L33"/>
    <mergeCell ref="S34:T34"/>
    <mergeCell ref="W33:X33"/>
    <mergeCell ref="I32:J32"/>
    <mergeCell ref="K32:L32"/>
  </mergeCells>
  <conditionalFormatting sqref="E31:E34 U31:U34 W31:W34 G31:G34 I31:I34 K31:K34 M31:M34 O31:O34 Q31:Q34 S31:S34 L12:L15 D12:D25 L20:L22 J21 H19 J12:J14 H12:H14 L17 N12:N29 P12:P29 R12:R29 T12:T29 V12:V29 X12:X29 F23 AA31:AT32 F12:F20 F25:F29">
    <cfRule type="cellIs" dxfId="27" priority="65" operator="greaterThan">
      <formula>0</formula>
    </cfRule>
  </conditionalFormatting>
  <conditionalFormatting sqref="J19 L19">
    <cfRule type="cellIs" dxfId="26" priority="31" operator="greaterThan">
      <formula>0</formula>
    </cfRule>
  </conditionalFormatting>
  <conditionalFormatting sqref="H23">
    <cfRule type="cellIs" dxfId="25" priority="30" operator="greaterThan">
      <formula>0</formula>
    </cfRule>
  </conditionalFormatting>
  <conditionalFormatting sqref="L24">
    <cfRule type="cellIs" dxfId="24" priority="29" operator="greaterThan">
      <formula>0</formula>
    </cfRule>
  </conditionalFormatting>
  <conditionalFormatting sqref="L25:L29">
    <cfRule type="cellIs" dxfId="23" priority="28" operator="greaterThan">
      <formula>0</formula>
    </cfRule>
  </conditionalFormatting>
  <conditionalFormatting sqref="H17 J17">
    <cfRule type="cellIs" dxfId="22" priority="27" operator="greaterThan">
      <formula>0</formula>
    </cfRule>
  </conditionalFormatting>
  <conditionalFormatting sqref="L18">
    <cfRule type="cellIs" dxfId="21" priority="25" operator="greaterThan">
      <formula>0</formula>
    </cfRule>
  </conditionalFormatting>
  <conditionalFormatting sqref="H15 J15">
    <cfRule type="cellIs" dxfId="20" priority="24" operator="greaterThan">
      <formula>0</formula>
    </cfRule>
  </conditionalFormatting>
  <conditionalFormatting sqref="L16">
    <cfRule type="cellIs" dxfId="19" priority="22" operator="greaterThan">
      <formula>0</formula>
    </cfRule>
  </conditionalFormatting>
  <conditionalFormatting sqref="F21 H21">
    <cfRule type="cellIs" dxfId="18" priority="19" operator="greaterThan">
      <formula>0</formula>
    </cfRule>
  </conditionalFormatting>
  <conditionalFormatting sqref="H20 J20">
    <cfRule type="cellIs" dxfId="17" priority="18" operator="greaterThan">
      <formula>0</formula>
    </cfRule>
  </conditionalFormatting>
  <conditionalFormatting sqref="J22">
    <cfRule type="cellIs" dxfId="16" priority="17" operator="greaterThan">
      <formula>0</formula>
    </cfRule>
  </conditionalFormatting>
  <conditionalFormatting sqref="L23">
    <cfRule type="cellIs" dxfId="15" priority="16" operator="greaterThan">
      <formula>0</formula>
    </cfRule>
  </conditionalFormatting>
  <conditionalFormatting sqref="J23">
    <cfRule type="cellIs" dxfId="14" priority="15" operator="greaterThan">
      <formula>0</formula>
    </cfRule>
  </conditionalFormatting>
  <conditionalFormatting sqref="J16">
    <cfRule type="cellIs" dxfId="13" priority="14" operator="greaterThan">
      <formula>0</formula>
    </cfRule>
  </conditionalFormatting>
  <conditionalFormatting sqref="H18 J18">
    <cfRule type="cellIs" dxfId="12" priority="13" operator="greaterThan">
      <formula>0</formula>
    </cfRule>
  </conditionalFormatting>
  <conditionalFormatting sqref="D26">
    <cfRule type="cellIs" dxfId="11" priority="12" operator="greaterThan">
      <formula>0</formula>
    </cfRule>
  </conditionalFormatting>
  <conditionalFormatting sqref="D27:D29">
    <cfRule type="cellIs" dxfId="10" priority="11" operator="greaterThan">
      <formula>0</formula>
    </cfRule>
  </conditionalFormatting>
  <conditionalFormatting sqref="H24 J24">
    <cfRule type="cellIs" dxfId="9" priority="10" operator="greaterThan">
      <formula>0</formula>
    </cfRule>
  </conditionalFormatting>
  <conditionalFormatting sqref="H25 J25">
    <cfRule type="cellIs" dxfId="8" priority="9" operator="greaterThan">
      <formula>0</formula>
    </cfRule>
  </conditionalFormatting>
  <conditionalFormatting sqref="H26 J26">
    <cfRule type="cellIs" dxfId="7" priority="8" operator="greaterThan">
      <formula>0</formula>
    </cfRule>
  </conditionalFormatting>
  <conditionalFormatting sqref="H27 J27">
    <cfRule type="cellIs" dxfId="6" priority="7" operator="greaterThan">
      <formula>0</formula>
    </cfRule>
  </conditionalFormatting>
  <conditionalFormatting sqref="H28 J28">
    <cfRule type="cellIs" dxfId="5" priority="6" operator="greaterThan">
      <formula>0</formula>
    </cfRule>
  </conditionalFormatting>
  <conditionalFormatting sqref="H29 J29">
    <cfRule type="cellIs" dxfId="4" priority="5" operator="greaterThan">
      <formula>0</formula>
    </cfRule>
  </conditionalFormatting>
  <conditionalFormatting sqref="F24">
    <cfRule type="cellIs" dxfId="3" priority="4" operator="greaterThan">
      <formula>0</formula>
    </cfRule>
  </conditionalFormatting>
  <conditionalFormatting sqref="F22">
    <cfRule type="cellIs" dxfId="2" priority="3" operator="greaterThan">
      <formula>0</formula>
    </cfRule>
  </conditionalFormatting>
  <conditionalFormatting sqref="H22">
    <cfRule type="cellIs" dxfId="1" priority="2" operator="greaterThan">
      <formula>0</formula>
    </cfRule>
  </conditionalFormatting>
  <conditionalFormatting sqref="H16">
    <cfRule type="cellIs" dxfId="0" priority="1" operator="greaterThan">
      <formula>0</formula>
    </cfRule>
  </conditionalFormatting>
  <printOptions horizontalCentered="1"/>
  <pageMargins left="0.11811023622047245" right="0.11811023622047245" top="1.9685039370078741" bottom="0.78740157480314965" header="0.31496062992125984" footer="0.31496062992125984"/>
  <pageSetup paperSize="9" scale="80" fitToHeight="3" orientation="portrait" r:id="rId1"/>
  <ignoredErrors>
    <ignoredError sqref="E33 G33 I33 K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engenharia2</cp:lastModifiedBy>
  <cp:lastPrinted>2018-02-15T12:30:35Z</cp:lastPrinted>
  <dcterms:created xsi:type="dcterms:W3CDTF">2013-09-01T20:19:58Z</dcterms:created>
  <dcterms:modified xsi:type="dcterms:W3CDTF">2018-02-15T12:30:36Z</dcterms:modified>
</cp:coreProperties>
</file>