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40" windowHeight="9915"/>
  </bookViews>
  <sheets>
    <sheet name="Plan2" sheetId="2" r:id="rId1"/>
    <sheet name="Plan1" sheetId="3" r:id="rId2"/>
  </sheets>
  <calcPr calcId="144525" fullPrecision="0"/>
</workbook>
</file>

<file path=xl/calcChain.xml><?xml version="1.0" encoding="utf-8"?>
<calcChain xmlns="http://schemas.openxmlformats.org/spreadsheetml/2006/main">
  <c r="H8" i="2" l="1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8" i="2"/>
  <c r="I18" i="2"/>
  <c r="H19" i="2"/>
  <c r="I19" i="2"/>
  <c r="H20" i="2"/>
  <c r="I20" i="2"/>
  <c r="H21" i="2"/>
  <c r="I21" i="2"/>
  <c r="H22" i="2"/>
  <c r="I22" i="2"/>
  <c r="H23" i="2"/>
  <c r="I23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6" i="2"/>
  <c r="I36" i="2"/>
  <c r="H38" i="2"/>
  <c r="I38" i="2"/>
  <c r="H39" i="2"/>
  <c r="I39" i="2"/>
  <c r="H40" i="2"/>
  <c r="I40" i="2"/>
  <c r="H41" i="2"/>
  <c r="I41" i="2"/>
  <c r="H43" i="2"/>
  <c r="I43" i="2"/>
  <c r="H44" i="2"/>
  <c r="I44" i="2"/>
  <c r="H45" i="2"/>
  <c r="I45" i="2"/>
  <c r="H48" i="2"/>
  <c r="I48" i="2"/>
  <c r="H49" i="2"/>
  <c r="I49" i="2"/>
  <c r="H50" i="2"/>
  <c r="I50" i="2"/>
  <c r="H52" i="2"/>
  <c r="I52" i="2"/>
  <c r="H54" i="2"/>
  <c r="I54" i="2"/>
  <c r="H55" i="2"/>
  <c r="I55" i="2"/>
  <c r="H56" i="2"/>
  <c r="I56" i="2"/>
  <c r="H57" i="2"/>
  <c r="I57" i="2"/>
  <c r="H58" i="2"/>
  <c r="I58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</calcChain>
</file>

<file path=xl/sharedStrings.xml><?xml version="1.0" encoding="utf-8"?>
<sst xmlns="http://schemas.openxmlformats.org/spreadsheetml/2006/main" count="274" uniqueCount="183">
  <si>
    <t>Unid.</t>
  </si>
  <si>
    <t>m</t>
  </si>
  <si>
    <t>Glauber Sartori Gandolfi</t>
  </si>
  <si>
    <t>CREA/SC 103070-7</t>
  </si>
  <si>
    <t>FONTE</t>
  </si>
  <si>
    <t>CÓDIGO</t>
  </si>
  <si>
    <t>ITEM</t>
  </si>
  <si>
    <t>MATERIAL</t>
  </si>
  <si>
    <t>QUANT.</t>
  </si>
  <si>
    <t>Valor Unit.</t>
  </si>
  <si>
    <t>Un</t>
  </si>
  <si>
    <t>Valor Total</t>
  </si>
  <si>
    <t>PLANILHA ORÇAMETÁRIA</t>
  </si>
  <si>
    <t>BDI</t>
  </si>
  <si>
    <t>1.1</t>
  </si>
  <si>
    <t>1.6</t>
  </si>
  <si>
    <t>1.8</t>
  </si>
  <si>
    <t>Placa de sinalização de saida, face simples (bloco autônomo)</t>
  </si>
  <si>
    <t>1.2</t>
  </si>
  <si>
    <t>1.3</t>
  </si>
  <si>
    <t>1.4</t>
  </si>
  <si>
    <t>1.5</t>
  </si>
  <si>
    <t>1.7</t>
  </si>
  <si>
    <t>Dispositivo de Proteção Contra Surto 275V - 40kA</t>
  </si>
  <si>
    <t>Tomada industrial 2P+T - 32A</t>
  </si>
  <si>
    <t>Eletrocalha perfurada tipo U 100x50mm chapa 18</t>
  </si>
  <si>
    <t>Eletrocalha perfurada tipo U 100x100mm chapa 18</t>
  </si>
  <si>
    <t>Lâmpada vapor metálico 250W</t>
  </si>
  <si>
    <t>Reator para lâmpada vapor metálico 250W</t>
  </si>
  <si>
    <t>Suporte para perfilado 38mm</t>
  </si>
  <si>
    <t>Suporte para calha de 100mm em ferro galvanizado</t>
  </si>
  <si>
    <t>Suporte para vergalhão 1/4"</t>
  </si>
  <si>
    <t xml:space="preserve">Curva de inversão 100x100mm </t>
  </si>
  <si>
    <t>Cruzeta X horizontal 90º 100x50mm</t>
  </si>
  <si>
    <t>T horizontal 90º 100x50mm</t>
  </si>
  <si>
    <t xml:space="preserve">Saída horizontal para perfilado </t>
  </si>
  <si>
    <t>Comutador knob curto, 2 posições, com bloco de contato simples 1NA</t>
  </si>
  <si>
    <t>Luminária de emergência 2 faroletes (bloco autônomo)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</si>
  <si>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</si>
  <si>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</si>
  <si>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</si>
  <si>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</si>
  <si>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</si>
  <si>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</si>
  <si>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</si>
  <si>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</si>
  <si>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</si>
  <si>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</si>
  <si>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</si>
  <si>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</si>
  <si>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</si>
  <si>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</si>
  <si>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</si>
  <si>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Interruptor Diferencial Residual Bipolar 40A-30mA</t>
  </si>
  <si>
    <t>Saída perfilado horizontal para eletroduto 1"</t>
  </si>
  <si>
    <t>16.</t>
  </si>
  <si>
    <t>17.</t>
  </si>
  <si>
    <t>18.</t>
  </si>
  <si>
    <t>PÁRA-RAIOS</t>
  </si>
  <si>
    <t>Cabo de cobre nu 35mm</t>
  </si>
  <si>
    <t>Cabo de cobre nu 50mm</t>
  </si>
  <si>
    <t>Caixa inspeção, concreto pre moldado, circular, com tampa d=30cm</t>
  </si>
  <si>
    <t>Haste de aterramento, DN 5/8x3000mm, com conector</t>
  </si>
  <si>
    <t>Eletroduto de PVC roscavel de  1", sem luva</t>
  </si>
  <si>
    <t>Abraçadeira metálica para amarração de eletrodutos, tipo D, com 1" e parafuso de fixação</t>
  </si>
  <si>
    <t>Terminal tipo prensa para cabo 35mm</t>
  </si>
  <si>
    <t>Ginásio Municipal de Esportes</t>
  </si>
  <si>
    <t>ALARME DE INCÊNDIO</t>
  </si>
  <si>
    <t>Acionador quebra vidro com sirene e martelinho</t>
  </si>
  <si>
    <t>Central de alarme de incêndio</t>
  </si>
  <si>
    <t>Eletroduto de PVC rígido roscável 20mm</t>
  </si>
  <si>
    <t>2.1</t>
  </si>
  <si>
    <t>2.2</t>
  </si>
  <si>
    <t>2.3</t>
  </si>
  <si>
    <t>2.4</t>
  </si>
  <si>
    <t>Prefeitura Municipal de São Miguel da Boa Vista SC</t>
  </si>
  <si>
    <t>Fita de advertência de condutor elétrico</t>
  </si>
  <si>
    <t>Luva de PVC rígido 20mm</t>
  </si>
  <si>
    <t>Cabo de cobre flexivel, 1,0mm</t>
  </si>
  <si>
    <t>ILUMINAÇÃO DE EMERGÊNCIA</t>
  </si>
  <si>
    <t>2.5</t>
  </si>
  <si>
    <t>2.6</t>
  </si>
  <si>
    <t>Condulete de PVC rígido 20mm</t>
  </si>
  <si>
    <t>Luminária de emergência 30 LEDs</t>
  </si>
  <si>
    <t>Luminária de emergência grande 2 faroletes</t>
  </si>
  <si>
    <t>Placa de sinalização de abandono de local 32x50cm</t>
  </si>
  <si>
    <t>Placa de sinalização de abandono de local 16x25cm</t>
  </si>
  <si>
    <t>Cabo de cobre flexível, 2,5mm</t>
  </si>
  <si>
    <t>Tomada de sobrepor 2P+T</t>
  </si>
  <si>
    <t>SINAPI 05/2017</t>
  </si>
  <si>
    <t>1.9</t>
  </si>
  <si>
    <t>3.1</t>
  </si>
  <si>
    <t>3.2</t>
  </si>
  <si>
    <t>3.3</t>
  </si>
  <si>
    <t>3.4</t>
  </si>
  <si>
    <t>3.5</t>
  </si>
  <si>
    <t>3.6</t>
  </si>
  <si>
    <t>BDI 25%</t>
  </si>
  <si>
    <t>Grampo metálico tipo olhal para hastes de aterramento 5/8"</t>
  </si>
  <si>
    <t>Disjuntor monopolar DIN - 16A</t>
  </si>
  <si>
    <t>3.7</t>
  </si>
  <si>
    <t>SISTEMAS DE PREVENÇÃO CONTRA INCÊNDIO</t>
  </si>
  <si>
    <t>PLANO DE EMERGÊNCIA:</t>
  </si>
  <si>
    <t>4.1</t>
  </si>
  <si>
    <t>Placa da planta de emergência (0,40mx0,30m)</t>
  </si>
  <si>
    <t>m²</t>
  </si>
  <si>
    <t>5.1</t>
  </si>
  <si>
    <t>SAÍDAS DE EMERGÊNCIA:</t>
  </si>
  <si>
    <t>Orçamento</t>
  </si>
  <si>
    <t>5.2</t>
  </si>
  <si>
    <t>5.3</t>
  </si>
  <si>
    <t>5.4</t>
  </si>
  <si>
    <t>5.5</t>
  </si>
  <si>
    <t>5.6</t>
  </si>
  <si>
    <t>Placa de lotação máxima 0,40mx0,30m</t>
  </si>
  <si>
    <t>5.10</t>
  </si>
  <si>
    <t>CORRIMÃO E GUARDA - CORPO</t>
  </si>
  <si>
    <t>M²</t>
  </si>
  <si>
    <t>6.0</t>
  </si>
  <si>
    <t>6.1</t>
  </si>
  <si>
    <t xml:space="preserve">CORRIMÃO </t>
  </si>
  <si>
    <t>6.1.1</t>
  </si>
  <si>
    <t>6.1.3</t>
  </si>
  <si>
    <t>Execução de novas portas metálicas</t>
  </si>
  <si>
    <t>Corrimão escada lado direito acesso mezanino particionado</t>
  </si>
  <si>
    <t>Corrimão escada lado esquerdo particionado</t>
  </si>
  <si>
    <t>Corrimão intermediário na rampa de acesso</t>
  </si>
  <si>
    <t>6.2</t>
  </si>
  <si>
    <t>GUARDA CORPO</t>
  </si>
  <si>
    <t>6.2.1</t>
  </si>
  <si>
    <t xml:space="preserve">Tubo p/ adequar guarda corpo existente para a altura de 1,10m Mezanino 1, rampa de acesso e mezanino 2 </t>
  </si>
  <si>
    <t>ml</t>
  </si>
  <si>
    <t>6.3</t>
  </si>
  <si>
    <t>PINTURA CORRIMÃO E GUARDA - CORPO</t>
  </si>
  <si>
    <t>6.3.1</t>
  </si>
  <si>
    <t>6.3.2</t>
  </si>
  <si>
    <t>Pintura corrimão novo</t>
  </si>
  <si>
    <t>Pintura guarda corpo existente</t>
  </si>
  <si>
    <t>6.3.3</t>
  </si>
  <si>
    <t>Pintura guarda corpo adequação</t>
  </si>
  <si>
    <t>6.3.4</t>
  </si>
  <si>
    <t>6.3.5</t>
  </si>
  <si>
    <t xml:space="preserve">Pintura das escadas de acesso a arquibancadas (demarcação) </t>
  </si>
  <si>
    <t>Lixamento e pintura de guarda corpo existente</t>
  </si>
  <si>
    <t>7.0</t>
  </si>
  <si>
    <t>ABRIGO COMPLETO PARA O GÁS</t>
  </si>
  <si>
    <t xml:space="preserve">Porta de grade de ferro 1,60mx0,80m </t>
  </si>
  <si>
    <t>7.1</t>
  </si>
  <si>
    <t>7.2</t>
  </si>
  <si>
    <t>7.3</t>
  </si>
  <si>
    <t>7.4</t>
  </si>
  <si>
    <t>Laje em concreto para cobertura</t>
  </si>
  <si>
    <t xml:space="preserve">Laje em concreto para piso, armado </t>
  </si>
  <si>
    <t>7.5</t>
  </si>
  <si>
    <t>7.6</t>
  </si>
  <si>
    <t xml:space="preserve">Tubulação de cobre para o gás </t>
  </si>
  <si>
    <t>Paulo Cesar Parzzianello</t>
  </si>
  <si>
    <t xml:space="preserve">Engenheiro Civil </t>
  </si>
  <si>
    <t>CREA-SC 045.181-8</t>
  </si>
  <si>
    <t>SINAPE 06/2017</t>
  </si>
  <si>
    <t>UNID</t>
  </si>
  <si>
    <t>H</t>
  </si>
  <si>
    <t>Porta da Saída de emergência 01 remoção (2,50m x 2,40m) Mão de Obra de servente</t>
  </si>
  <si>
    <t>Porta da Saída de emergência 02 remoção (4,20m x 2,40m) Mão de Obra de servente</t>
  </si>
  <si>
    <t>73933/004</t>
  </si>
  <si>
    <t>Porta da Saída de emergência 01  (2,50mx2,40m) Porta de ferro de abrir tipo barra chata, com requadro e guarnição completa</t>
  </si>
  <si>
    <t>Porta da Saída de emergência 01 (4,20mx2,40m)Porta de ferro de abrir tipo barra chata, com requadro e guarnição completa</t>
  </si>
  <si>
    <t>unid</t>
  </si>
  <si>
    <t>74072/2</t>
  </si>
  <si>
    <t>73924/2</t>
  </si>
  <si>
    <t>73933/3</t>
  </si>
  <si>
    <t>ventilação permanente na cozinha superior e inferior 20x15 cm 2 unid, Mão de Obra servente</t>
  </si>
  <si>
    <t xml:space="preserve">Porta da Saída de emergência 03 adequação abrir para fora Mão de Obra servente  </t>
  </si>
  <si>
    <t>Porta da Saída de emergência 04 adequação abrir para fora Mão de Obra servente</t>
  </si>
  <si>
    <t>6.1.4</t>
  </si>
  <si>
    <t>Alvenaria tijolos ceramico 6 furos</t>
  </si>
  <si>
    <t>Chapisco</t>
  </si>
  <si>
    <t>Emboço</t>
  </si>
  <si>
    <t>Pintura de alvenaria</t>
  </si>
  <si>
    <t>7.7</t>
  </si>
  <si>
    <t>7.8</t>
  </si>
  <si>
    <t>7.9</t>
  </si>
  <si>
    <t>TOTAL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</si>
</sst>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44" fontId="0" fillId="0" borderId="0" xfId="0" applyNumberFormat="1" applyBorder="1"/>
    <xf numFmtId="4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0" xfId="1" applyFont="1" applyAlignment="1">
      <alignment horizontal="center" vertical="top" wrapText="1"/>
    </xf>
    <xf numFmtId="0" fontId="4" fillId="3" borderId="1" xfId="2" applyFont="1" applyBorder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left" vertical="center"/>
    </xf>
    <xf numFmtId="0" fontId="4" fillId="3" borderId="2" xfId="2" applyFont="1" applyBorder="1" applyAlignment="1">
      <alignment horizontal="center"/>
    </xf>
    <xf numFmtId="44" fontId="4" fillId="3" borderId="2" xfId="2" applyNumberFormat="1" applyFont="1" applyBorder="1"/>
    <xf numFmtId="0" fontId="3" fillId="2" borderId="0" xfId="1" applyFont="1" applyAlignment="1">
      <alignment horizontal="center" vertical="top" wrapText="1"/>
    </xf>
    <xf numFmtId="44" fontId="0" fillId="0" borderId="0" xfId="0" applyNumberFormat="1" applyBorder="1" applyAlignment="1">
      <alignment horizontal="left" vertical="center"/>
    </xf>
    <xf numFmtId="0" fontId="4" fillId="4" borderId="1" xfId="2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 applyAlignment="1">
      <alignment vertical="center" wrapText="1"/>
    </xf>
    <xf numFmtId="9" fontId="0" fillId="0" borderId="0" xfId="4" applyFont="1"/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44" fontId="0" fillId="0" borderId="2" xfId="3" applyFont="1" applyBorder="1" applyAlignment="1">
      <alignment vertical="center"/>
    </xf>
    <xf numFmtId="0" fontId="4" fillId="3" borderId="2" xfId="2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Font="1" applyBorder="1" applyAlignment="1">
      <alignment wrapText="1"/>
    </xf>
    <xf numFmtId="44" fontId="6" fillId="0" borderId="2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4" borderId="1" xfId="2" applyFont="1" applyFill="1" applyBorder="1" applyAlignment="1">
      <alignment wrapText="1"/>
    </xf>
    <xf numFmtId="0" fontId="7" fillId="4" borderId="1" xfId="2" applyFont="1" applyFill="1" applyBorder="1" applyAlignment="1">
      <alignment wrapText="1"/>
    </xf>
    <xf numFmtId="0" fontId="3" fillId="2" borderId="0" xfId="1" applyFont="1" applyAlignment="1">
      <alignment horizontal="center" vertical="top" wrapText="1"/>
    </xf>
    <xf numFmtId="0" fontId="3" fillId="2" borderId="0" xfId="1" applyFont="1" applyAlignment="1">
      <alignment horizontal="center"/>
    </xf>
  </cellXfs>
  <cellStyles count="5">
    <cellStyle name="40% - Ênfase3" xfId="1" builtinId="39"/>
    <cellStyle name="60% - Ênfase3" xfId="2" builtinId="40"/>
    <cellStyle name="Moeda" xfId="3" builtinId="4"/>
    <cellStyle name="Normal" xfId="0" builtinId="0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A6" sqref="A6:I69"/>
    </sheetView>
  </sheetViews>
  <sheetFormatPr defaultRowHeight="15" x14ac:dyDescent="0.25"/>
  <cols>
    <col min="1" max="1" width="15.85546875" bestFit="1" customWidth="1"/>
    <col min="2" max="2" width="9.85546875" bestFit="1" customWidth="1"/>
    <col min="3" max="3" width="5.42578125" bestFit="1" customWidth="1"/>
    <col min="4" max="4" width="58.7109375" customWidth="1"/>
    <col min="5" max="5" width="5.85546875" bestFit="1" customWidth="1"/>
    <col min="6" max="6" width="8.140625" bestFit="1" customWidth="1"/>
    <col min="7" max="7" width="11.42578125" customWidth="1"/>
    <col min="8" max="8" width="11.140625" customWidth="1"/>
    <col min="9" max="9" width="13.42578125" customWidth="1"/>
    <col min="11" max="11" width="8.7109375" customWidth="1"/>
  </cols>
  <sheetData>
    <row r="1" spans="1:11" ht="15.75" customHeight="1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</row>
    <row r="2" spans="1:11" ht="15.75" customHeight="1" x14ac:dyDescent="0.25">
      <c r="A2" s="37" t="s">
        <v>66</v>
      </c>
      <c r="B2" s="37"/>
      <c r="C2" s="37"/>
      <c r="D2" s="37"/>
      <c r="E2" s="37"/>
      <c r="F2" s="37"/>
      <c r="G2" s="37"/>
      <c r="H2" s="37"/>
      <c r="I2" s="37"/>
    </row>
    <row r="3" spans="1:11" ht="15.75" customHeight="1" x14ac:dyDescent="0.25">
      <c r="A3" s="5"/>
      <c r="B3" s="5"/>
      <c r="C3" s="5"/>
      <c r="D3" s="5"/>
      <c r="E3" s="5"/>
      <c r="F3" s="5"/>
      <c r="G3" s="5"/>
      <c r="H3" s="11"/>
      <c r="I3" s="5"/>
      <c r="J3" t="s">
        <v>13</v>
      </c>
      <c r="K3" s="20">
        <v>0.25</v>
      </c>
    </row>
    <row r="4" spans="1:11" ht="15.75" customHeight="1" x14ac:dyDescent="0.25">
      <c r="A4" s="38" t="s">
        <v>12</v>
      </c>
      <c r="B4" s="38"/>
      <c r="C4" s="38"/>
      <c r="D4" s="38"/>
      <c r="E4" s="38"/>
      <c r="F4" s="38"/>
      <c r="G4" s="38"/>
      <c r="H4" s="38"/>
      <c r="I4" s="38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</row>
    <row r="6" spans="1:1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0</v>
      </c>
      <c r="F6" s="6" t="s">
        <v>8</v>
      </c>
      <c r="G6" s="6" t="s">
        <v>9</v>
      </c>
      <c r="H6" s="6" t="s">
        <v>97</v>
      </c>
      <c r="I6" s="6" t="s">
        <v>11</v>
      </c>
    </row>
    <row r="7" spans="1:11" x14ac:dyDescent="0.25">
      <c r="A7" s="8"/>
      <c r="B7" s="7"/>
      <c r="C7" s="13">
        <v>1</v>
      </c>
      <c r="D7" s="25" t="s">
        <v>58</v>
      </c>
      <c r="E7" s="21"/>
      <c r="F7" s="21"/>
      <c r="G7" s="22"/>
      <c r="H7" s="23"/>
      <c r="I7" s="30"/>
    </row>
    <row r="8" spans="1:11" x14ac:dyDescent="0.25">
      <c r="A8" s="8" t="s">
        <v>89</v>
      </c>
      <c r="B8" s="26">
        <v>72253</v>
      </c>
      <c r="C8" s="27" t="s">
        <v>14</v>
      </c>
      <c r="D8" s="28" t="s">
        <v>59</v>
      </c>
      <c r="E8" s="21" t="s">
        <v>1</v>
      </c>
      <c r="F8" s="21">
        <v>100</v>
      </c>
      <c r="G8" s="22">
        <v>21.5</v>
      </c>
      <c r="H8" s="23">
        <f t="shared" ref="H8:H30" si="0">G8*$K$3</f>
        <v>5.38</v>
      </c>
      <c r="I8" s="22">
        <f t="shared" ref="I8:I30" si="1">F8*(G8+H8)</f>
        <v>2688</v>
      </c>
    </row>
    <row r="9" spans="1:11" x14ac:dyDescent="0.25">
      <c r="A9" s="8" t="s">
        <v>89</v>
      </c>
      <c r="B9" s="26">
        <v>72254</v>
      </c>
      <c r="C9" s="27" t="s">
        <v>18</v>
      </c>
      <c r="D9" s="28" t="s">
        <v>60</v>
      </c>
      <c r="E9" s="21" t="s">
        <v>1</v>
      </c>
      <c r="F9" s="21">
        <v>210</v>
      </c>
      <c r="G9" s="22">
        <v>30.62</v>
      </c>
      <c r="H9" s="23">
        <f t="shared" si="0"/>
        <v>7.66</v>
      </c>
      <c r="I9" s="22">
        <f t="shared" si="1"/>
        <v>8038.8</v>
      </c>
    </row>
    <row r="10" spans="1:11" ht="30" x14ac:dyDescent="0.25">
      <c r="A10" s="8" t="s">
        <v>89</v>
      </c>
      <c r="B10" s="26">
        <v>83446</v>
      </c>
      <c r="C10" s="27" t="s">
        <v>19</v>
      </c>
      <c r="D10" s="29" t="s">
        <v>61</v>
      </c>
      <c r="E10" s="21" t="s">
        <v>10</v>
      </c>
      <c r="F10" s="21">
        <v>13</v>
      </c>
      <c r="G10" s="22">
        <v>139.08000000000001</v>
      </c>
      <c r="H10" s="23">
        <f t="shared" si="0"/>
        <v>34.770000000000003</v>
      </c>
      <c r="I10" s="22">
        <f t="shared" si="1"/>
        <v>2260.0500000000002</v>
      </c>
    </row>
    <row r="11" spans="1:11" x14ac:dyDescent="0.25">
      <c r="A11" s="8" t="s">
        <v>89</v>
      </c>
      <c r="B11" s="26">
        <v>68069</v>
      </c>
      <c r="C11" s="27" t="s">
        <v>20</v>
      </c>
      <c r="D11" s="29" t="s">
        <v>62</v>
      </c>
      <c r="E11" s="21" t="s">
        <v>10</v>
      </c>
      <c r="F11" s="21">
        <v>22</v>
      </c>
      <c r="G11" s="22">
        <v>46.83</v>
      </c>
      <c r="H11" s="23">
        <f t="shared" si="0"/>
        <v>11.71</v>
      </c>
      <c r="I11" s="22">
        <f t="shared" si="1"/>
        <v>1287.8800000000001</v>
      </c>
    </row>
    <row r="12" spans="1:11" x14ac:dyDescent="0.25">
      <c r="A12" s="8" t="s">
        <v>89</v>
      </c>
      <c r="B12" s="26">
        <v>91863</v>
      </c>
      <c r="C12" s="27" t="s">
        <v>21</v>
      </c>
      <c r="D12" s="29" t="s">
        <v>63</v>
      </c>
      <c r="E12" s="21" t="s">
        <v>1</v>
      </c>
      <c r="F12" s="21">
        <v>39</v>
      </c>
      <c r="G12" s="22">
        <v>7.49</v>
      </c>
      <c r="H12" s="23">
        <f t="shared" si="0"/>
        <v>1.87</v>
      </c>
      <c r="I12" s="22">
        <f t="shared" si="1"/>
        <v>365.04</v>
      </c>
    </row>
    <row r="13" spans="1:11" ht="30" x14ac:dyDescent="0.25">
      <c r="A13" s="8" t="s">
        <v>89</v>
      </c>
      <c r="B13" s="26">
        <v>393</v>
      </c>
      <c r="C13" s="27" t="s">
        <v>15</v>
      </c>
      <c r="D13" s="29" t="s">
        <v>64</v>
      </c>
      <c r="E13" s="21" t="s">
        <v>10</v>
      </c>
      <c r="F13" s="21">
        <v>52</v>
      </c>
      <c r="G13" s="22">
        <v>0.73</v>
      </c>
      <c r="H13" s="23">
        <f t="shared" si="0"/>
        <v>0.18</v>
      </c>
      <c r="I13" s="22">
        <f t="shared" si="1"/>
        <v>47.32</v>
      </c>
    </row>
    <row r="14" spans="1:11" x14ac:dyDescent="0.25">
      <c r="A14" s="8" t="s">
        <v>89</v>
      </c>
      <c r="B14" s="26">
        <v>425</v>
      </c>
      <c r="C14" s="27" t="s">
        <v>22</v>
      </c>
      <c r="D14" s="29" t="s">
        <v>98</v>
      </c>
      <c r="E14" s="21" t="s">
        <v>10</v>
      </c>
      <c r="F14" s="21">
        <v>13</v>
      </c>
      <c r="G14" s="22">
        <v>2.86</v>
      </c>
      <c r="H14" s="23">
        <f t="shared" si="0"/>
        <v>0.72</v>
      </c>
      <c r="I14" s="22">
        <f t="shared" si="1"/>
        <v>46.54</v>
      </c>
    </row>
    <row r="15" spans="1:11" x14ac:dyDescent="0.25">
      <c r="A15" s="8" t="s">
        <v>89</v>
      </c>
      <c r="B15" s="26">
        <v>1587</v>
      </c>
      <c r="C15" s="27" t="s">
        <v>16</v>
      </c>
      <c r="D15" s="29" t="s">
        <v>65</v>
      </c>
      <c r="E15" s="21" t="s">
        <v>10</v>
      </c>
      <c r="F15" s="21">
        <v>12</v>
      </c>
      <c r="G15" s="22">
        <v>3.15</v>
      </c>
      <c r="H15" s="23">
        <f t="shared" si="0"/>
        <v>0.79</v>
      </c>
      <c r="I15" s="22">
        <f t="shared" si="1"/>
        <v>47.28</v>
      </c>
    </row>
    <row r="16" spans="1:11" x14ac:dyDescent="0.25">
      <c r="A16" s="8" t="s">
        <v>89</v>
      </c>
      <c r="B16" s="26">
        <v>42015</v>
      </c>
      <c r="C16" s="27" t="s">
        <v>90</v>
      </c>
      <c r="D16" s="34" t="s">
        <v>76</v>
      </c>
      <c r="E16" s="21" t="s">
        <v>1</v>
      </c>
      <c r="F16" s="21">
        <v>210</v>
      </c>
      <c r="G16" s="22">
        <v>0.1</v>
      </c>
      <c r="H16" s="23">
        <f t="shared" si="0"/>
        <v>0.03</v>
      </c>
      <c r="I16" s="22">
        <f t="shared" si="1"/>
        <v>27.3</v>
      </c>
    </row>
    <row r="17" spans="1:9" x14ac:dyDescent="0.25">
      <c r="A17" s="8"/>
      <c r="B17" s="26"/>
      <c r="C17" s="31">
        <v>2</v>
      </c>
      <c r="D17" s="32" t="s">
        <v>67</v>
      </c>
      <c r="E17" s="21"/>
      <c r="F17" s="21"/>
      <c r="G17" s="22"/>
      <c r="H17" s="23"/>
      <c r="I17" s="30"/>
    </row>
    <row r="18" spans="1:9" x14ac:dyDescent="0.25">
      <c r="A18" s="8" t="s">
        <v>89</v>
      </c>
      <c r="B18" s="26">
        <v>91870</v>
      </c>
      <c r="C18" s="27" t="s">
        <v>71</v>
      </c>
      <c r="D18" s="33" t="s">
        <v>70</v>
      </c>
      <c r="E18" s="21" t="s">
        <v>1</v>
      </c>
      <c r="F18" s="21">
        <v>230</v>
      </c>
      <c r="G18" s="22">
        <v>7.92</v>
      </c>
      <c r="H18" s="23">
        <f t="shared" si="0"/>
        <v>1.98</v>
      </c>
      <c r="I18" s="22">
        <f t="shared" si="1"/>
        <v>2277</v>
      </c>
    </row>
    <row r="19" spans="1:9" x14ac:dyDescent="0.25">
      <c r="A19" s="8" t="s">
        <v>89</v>
      </c>
      <c r="B19" s="26">
        <v>91874</v>
      </c>
      <c r="C19" s="27" t="s">
        <v>72</v>
      </c>
      <c r="D19" s="33" t="s">
        <v>77</v>
      </c>
      <c r="E19" s="21" t="s">
        <v>10</v>
      </c>
      <c r="F19" s="21">
        <v>75</v>
      </c>
      <c r="G19" s="22">
        <v>3.69</v>
      </c>
      <c r="H19" s="23">
        <f t="shared" si="0"/>
        <v>0.92</v>
      </c>
      <c r="I19" s="22">
        <f t="shared" si="1"/>
        <v>345.75</v>
      </c>
    </row>
    <row r="20" spans="1:9" x14ac:dyDescent="0.25">
      <c r="A20" s="8" t="s">
        <v>89</v>
      </c>
      <c r="B20" s="26">
        <v>95804</v>
      </c>
      <c r="C20" s="27" t="s">
        <v>73</v>
      </c>
      <c r="D20" s="33" t="s">
        <v>82</v>
      </c>
      <c r="E20" s="21" t="s">
        <v>10</v>
      </c>
      <c r="F20" s="21">
        <v>20</v>
      </c>
      <c r="G20" s="22">
        <v>17.440000000000001</v>
      </c>
      <c r="H20" s="23">
        <f t="shared" si="0"/>
        <v>4.3600000000000003</v>
      </c>
      <c r="I20" s="22">
        <f t="shared" si="1"/>
        <v>436</v>
      </c>
    </row>
    <row r="21" spans="1:9" x14ac:dyDescent="0.25">
      <c r="A21" s="8" t="s">
        <v>108</v>
      </c>
      <c r="B21" s="26"/>
      <c r="C21" s="27" t="s">
        <v>74</v>
      </c>
      <c r="D21" s="33" t="s">
        <v>69</v>
      </c>
      <c r="E21" s="21" t="s">
        <v>10</v>
      </c>
      <c r="F21" s="21">
        <v>1</v>
      </c>
      <c r="G21" s="22">
        <v>655</v>
      </c>
      <c r="H21" s="23">
        <f t="shared" si="0"/>
        <v>163.75</v>
      </c>
      <c r="I21" s="22">
        <f t="shared" si="1"/>
        <v>818.75</v>
      </c>
    </row>
    <row r="22" spans="1:9" x14ac:dyDescent="0.25">
      <c r="A22" s="8" t="s">
        <v>108</v>
      </c>
      <c r="B22" s="26"/>
      <c r="C22" s="27" t="s">
        <v>80</v>
      </c>
      <c r="D22" s="33" t="s">
        <v>68</v>
      </c>
      <c r="E22" s="21" t="s">
        <v>10</v>
      </c>
      <c r="F22" s="21">
        <v>8</v>
      </c>
      <c r="G22" s="22">
        <v>48.5</v>
      </c>
      <c r="H22" s="23">
        <f t="shared" si="0"/>
        <v>12.13</v>
      </c>
      <c r="I22" s="22">
        <f t="shared" si="1"/>
        <v>485.04</v>
      </c>
    </row>
    <row r="23" spans="1:9" x14ac:dyDescent="0.25">
      <c r="A23" s="8" t="s">
        <v>89</v>
      </c>
      <c r="B23" s="26">
        <v>39252</v>
      </c>
      <c r="C23" s="27" t="s">
        <v>81</v>
      </c>
      <c r="D23" s="33" t="s">
        <v>78</v>
      </c>
      <c r="E23" s="21" t="s">
        <v>1</v>
      </c>
      <c r="F23" s="21">
        <v>1500</v>
      </c>
      <c r="G23" s="22">
        <v>0.45</v>
      </c>
      <c r="H23" s="23">
        <f t="shared" si="0"/>
        <v>0.11</v>
      </c>
      <c r="I23" s="22">
        <f t="shared" si="1"/>
        <v>840</v>
      </c>
    </row>
    <row r="24" spans="1:9" x14ac:dyDescent="0.25">
      <c r="A24" s="8"/>
      <c r="B24" s="26"/>
      <c r="C24" s="31">
        <v>3</v>
      </c>
      <c r="D24" s="35" t="s">
        <v>79</v>
      </c>
      <c r="E24" s="21"/>
      <c r="F24" s="21"/>
      <c r="G24" s="22"/>
      <c r="H24" s="23"/>
      <c r="I24" s="30"/>
    </row>
    <row r="25" spans="1:9" x14ac:dyDescent="0.25">
      <c r="A25" s="8" t="s">
        <v>89</v>
      </c>
      <c r="B25" s="26">
        <v>38774</v>
      </c>
      <c r="C25" s="27" t="s">
        <v>91</v>
      </c>
      <c r="D25" s="33" t="s">
        <v>83</v>
      </c>
      <c r="E25" s="21" t="s">
        <v>10</v>
      </c>
      <c r="F25" s="21">
        <v>12</v>
      </c>
      <c r="G25" s="22">
        <v>29.69</v>
      </c>
      <c r="H25" s="23">
        <f t="shared" si="0"/>
        <v>7.42</v>
      </c>
      <c r="I25" s="22">
        <f t="shared" si="1"/>
        <v>445.32</v>
      </c>
    </row>
    <row r="26" spans="1:9" x14ac:dyDescent="0.25">
      <c r="A26" s="8" t="s">
        <v>108</v>
      </c>
      <c r="B26" s="26"/>
      <c r="C26" s="27" t="s">
        <v>92</v>
      </c>
      <c r="D26" s="33" t="s">
        <v>84</v>
      </c>
      <c r="E26" s="21" t="s">
        <v>10</v>
      </c>
      <c r="F26" s="21">
        <v>4</v>
      </c>
      <c r="G26" s="22">
        <v>286.04000000000002</v>
      </c>
      <c r="H26" s="23">
        <f t="shared" si="0"/>
        <v>71.510000000000005</v>
      </c>
      <c r="I26" s="22">
        <f t="shared" si="1"/>
        <v>1430.2</v>
      </c>
    </row>
    <row r="27" spans="1:9" x14ac:dyDescent="0.25">
      <c r="A27" s="8" t="s">
        <v>89</v>
      </c>
      <c r="B27" s="26">
        <v>37539</v>
      </c>
      <c r="C27" s="27" t="s">
        <v>93</v>
      </c>
      <c r="D27" s="33" t="s">
        <v>86</v>
      </c>
      <c r="E27" s="21" t="s">
        <v>10</v>
      </c>
      <c r="F27" s="21">
        <v>6</v>
      </c>
      <c r="G27" s="22">
        <v>17.239999999999998</v>
      </c>
      <c r="H27" s="23">
        <f t="shared" si="0"/>
        <v>4.3099999999999996</v>
      </c>
      <c r="I27" s="22">
        <f t="shared" si="1"/>
        <v>129.30000000000001</v>
      </c>
    </row>
    <row r="28" spans="1:9" x14ac:dyDescent="0.25">
      <c r="A28" s="8" t="s">
        <v>89</v>
      </c>
      <c r="B28" s="26">
        <v>37558</v>
      </c>
      <c r="C28" s="27" t="s">
        <v>94</v>
      </c>
      <c r="D28" s="33" t="s">
        <v>85</v>
      </c>
      <c r="E28" s="21" t="s">
        <v>10</v>
      </c>
      <c r="F28" s="21">
        <v>3</v>
      </c>
      <c r="G28" s="22">
        <v>32.14</v>
      </c>
      <c r="H28" s="23">
        <f t="shared" si="0"/>
        <v>8.0399999999999991</v>
      </c>
      <c r="I28" s="22">
        <f t="shared" si="1"/>
        <v>120.54</v>
      </c>
    </row>
    <row r="29" spans="1:9" x14ac:dyDescent="0.25">
      <c r="A29" s="8" t="s">
        <v>89</v>
      </c>
      <c r="B29" s="26">
        <v>91927</v>
      </c>
      <c r="C29" s="27" t="s">
        <v>95</v>
      </c>
      <c r="D29" s="33" t="s">
        <v>87</v>
      </c>
      <c r="E29" s="21" t="s">
        <v>1</v>
      </c>
      <c r="F29" s="21">
        <v>400</v>
      </c>
      <c r="G29" s="22">
        <v>2.89</v>
      </c>
      <c r="H29" s="23">
        <f t="shared" si="0"/>
        <v>0.72</v>
      </c>
      <c r="I29" s="22">
        <f t="shared" si="1"/>
        <v>1444</v>
      </c>
    </row>
    <row r="30" spans="1:9" x14ac:dyDescent="0.25">
      <c r="A30" s="8" t="s">
        <v>89</v>
      </c>
      <c r="B30" s="26">
        <v>12147</v>
      </c>
      <c r="C30" s="27" t="s">
        <v>96</v>
      </c>
      <c r="D30" s="33" t="s">
        <v>88</v>
      </c>
      <c r="E30" s="21" t="s">
        <v>10</v>
      </c>
      <c r="F30" s="21">
        <v>23</v>
      </c>
      <c r="G30" s="22">
        <v>12.12</v>
      </c>
      <c r="H30" s="23">
        <f t="shared" si="0"/>
        <v>3.03</v>
      </c>
      <c r="I30" s="22">
        <f t="shared" si="1"/>
        <v>348.45</v>
      </c>
    </row>
    <row r="31" spans="1:9" x14ac:dyDescent="0.25">
      <c r="A31" s="8" t="s">
        <v>89</v>
      </c>
      <c r="B31" s="26">
        <v>93654</v>
      </c>
      <c r="C31" s="27" t="s">
        <v>100</v>
      </c>
      <c r="D31" s="33" t="s">
        <v>99</v>
      </c>
      <c r="E31" s="21" t="s">
        <v>10</v>
      </c>
      <c r="F31" s="21">
        <v>1</v>
      </c>
      <c r="G31" s="22">
        <v>12.84</v>
      </c>
      <c r="H31" s="23">
        <f t="shared" ref="H31:H68" si="2">G31*$K$3</f>
        <v>3.21</v>
      </c>
      <c r="I31" s="22">
        <f t="shared" ref="I31:I68" si="3">F31*(G31+H31)</f>
        <v>16.05</v>
      </c>
    </row>
    <row r="32" spans="1:9" x14ac:dyDescent="0.25">
      <c r="A32" s="8"/>
      <c r="B32" s="26"/>
      <c r="C32" s="31"/>
      <c r="D32" s="33"/>
      <c r="E32" s="21"/>
      <c r="F32" s="21"/>
      <c r="G32" s="22"/>
      <c r="H32" s="23"/>
      <c r="I32" s="22"/>
    </row>
    <row r="33" spans="1:9" ht="15.75" x14ac:dyDescent="0.25">
      <c r="A33" s="8"/>
      <c r="B33" s="26"/>
      <c r="C33" s="27"/>
      <c r="D33" s="36" t="s">
        <v>101</v>
      </c>
      <c r="E33" s="21"/>
      <c r="F33" s="21"/>
      <c r="G33" s="22"/>
      <c r="H33" s="23"/>
      <c r="I33" s="22"/>
    </row>
    <row r="34" spans="1:9" x14ac:dyDescent="0.25">
      <c r="A34" s="8"/>
      <c r="B34" s="26"/>
      <c r="C34" s="27"/>
      <c r="D34" s="33"/>
      <c r="E34" s="21"/>
      <c r="F34" s="21"/>
      <c r="G34" s="22"/>
      <c r="H34" s="23"/>
      <c r="I34" s="22"/>
    </row>
    <row r="35" spans="1:9" x14ac:dyDescent="0.25">
      <c r="A35" s="8"/>
      <c r="B35" s="26"/>
      <c r="C35" s="31">
        <v>4</v>
      </c>
      <c r="D35" s="35" t="s">
        <v>102</v>
      </c>
      <c r="E35" s="21"/>
      <c r="F35" s="21"/>
      <c r="G35" s="22"/>
      <c r="H35" s="23"/>
      <c r="I35" s="22"/>
    </row>
    <row r="36" spans="1:9" x14ac:dyDescent="0.25">
      <c r="A36" s="8" t="s">
        <v>159</v>
      </c>
      <c r="B36" s="26">
        <v>37558</v>
      </c>
      <c r="C36" s="27" t="s">
        <v>103</v>
      </c>
      <c r="D36" s="33" t="s">
        <v>104</v>
      </c>
      <c r="E36" s="21" t="s">
        <v>160</v>
      </c>
      <c r="F36" s="21">
        <v>1</v>
      </c>
      <c r="G36" s="22">
        <v>32.14</v>
      </c>
      <c r="H36" s="23">
        <f t="shared" si="2"/>
        <v>8.0399999999999991</v>
      </c>
      <c r="I36" s="22">
        <f t="shared" si="3"/>
        <v>40.18</v>
      </c>
    </row>
    <row r="37" spans="1:9" x14ac:dyDescent="0.25">
      <c r="A37" s="8"/>
      <c r="B37" s="26"/>
      <c r="C37" s="31">
        <v>5</v>
      </c>
      <c r="D37" s="35" t="s">
        <v>107</v>
      </c>
      <c r="E37" s="21"/>
      <c r="F37" s="21"/>
      <c r="G37" s="22"/>
      <c r="H37" s="23"/>
      <c r="I37" s="22"/>
    </row>
    <row r="38" spans="1:9" ht="30" x14ac:dyDescent="0.25">
      <c r="A38" s="8" t="s">
        <v>159</v>
      </c>
      <c r="B38" s="26">
        <v>88316</v>
      </c>
      <c r="C38" s="27" t="s">
        <v>106</v>
      </c>
      <c r="D38" s="33" t="s">
        <v>162</v>
      </c>
      <c r="E38" s="21" t="s">
        <v>161</v>
      </c>
      <c r="F38" s="21">
        <v>2</v>
      </c>
      <c r="G38" s="22">
        <v>14.17</v>
      </c>
      <c r="H38" s="23">
        <f t="shared" si="2"/>
        <v>3.54</v>
      </c>
      <c r="I38" s="22">
        <f t="shared" si="3"/>
        <v>35.42</v>
      </c>
    </row>
    <row r="39" spans="1:9" ht="30" x14ac:dyDescent="0.25">
      <c r="A39" s="8" t="s">
        <v>159</v>
      </c>
      <c r="B39" s="26">
        <v>88316</v>
      </c>
      <c r="C39" s="27" t="s">
        <v>109</v>
      </c>
      <c r="D39" s="33" t="s">
        <v>163</v>
      </c>
      <c r="E39" s="21" t="s">
        <v>161</v>
      </c>
      <c r="F39" s="21">
        <v>2</v>
      </c>
      <c r="G39" s="22">
        <v>14.17</v>
      </c>
      <c r="H39" s="23">
        <f t="shared" si="2"/>
        <v>3.54</v>
      </c>
      <c r="I39" s="22">
        <f t="shared" si="3"/>
        <v>35.42</v>
      </c>
    </row>
    <row r="40" spans="1:9" ht="30" x14ac:dyDescent="0.25">
      <c r="A40" s="8" t="s">
        <v>159</v>
      </c>
      <c r="B40" s="26">
        <v>88316</v>
      </c>
      <c r="C40" s="27" t="s">
        <v>110</v>
      </c>
      <c r="D40" s="33" t="s">
        <v>172</v>
      </c>
      <c r="E40" s="21" t="s">
        <v>161</v>
      </c>
      <c r="F40" s="21">
        <v>4</v>
      </c>
      <c r="G40" s="22">
        <v>14.17</v>
      </c>
      <c r="H40" s="23">
        <f t="shared" si="2"/>
        <v>3.54</v>
      </c>
      <c r="I40" s="22">
        <f t="shared" si="3"/>
        <v>70.84</v>
      </c>
    </row>
    <row r="41" spans="1:9" ht="30" x14ac:dyDescent="0.25">
      <c r="A41" s="8" t="s">
        <v>159</v>
      </c>
      <c r="B41" s="26">
        <v>88316</v>
      </c>
      <c r="C41" s="27" t="s">
        <v>111</v>
      </c>
      <c r="D41" s="33" t="s">
        <v>173</v>
      </c>
      <c r="E41" s="21" t="s">
        <v>161</v>
      </c>
      <c r="F41" s="21">
        <v>4</v>
      </c>
      <c r="G41" s="22">
        <v>14.17</v>
      </c>
      <c r="H41" s="23">
        <f t="shared" si="2"/>
        <v>3.54</v>
      </c>
      <c r="I41" s="22">
        <f t="shared" si="3"/>
        <v>70.84</v>
      </c>
    </row>
    <row r="42" spans="1:9" x14ac:dyDescent="0.25">
      <c r="A42" s="8"/>
      <c r="B42" s="26"/>
      <c r="C42" s="27"/>
      <c r="D42" s="35" t="s">
        <v>123</v>
      </c>
      <c r="E42" s="21"/>
      <c r="F42" s="21"/>
      <c r="G42" s="22"/>
      <c r="H42" s="23"/>
      <c r="I42" s="22"/>
    </row>
    <row r="43" spans="1:9" ht="30" x14ac:dyDescent="0.25">
      <c r="A43" s="8" t="s">
        <v>159</v>
      </c>
      <c r="B43" s="26" t="s">
        <v>164</v>
      </c>
      <c r="C43" s="27" t="s">
        <v>112</v>
      </c>
      <c r="D43" s="33" t="s">
        <v>165</v>
      </c>
      <c r="E43" s="21" t="s">
        <v>117</v>
      </c>
      <c r="F43" s="21">
        <v>6</v>
      </c>
      <c r="G43" s="22">
        <v>420.87</v>
      </c>
      <c r="H43" s="23">
        <f t="shared" si="2"/>
        <v>105.22</v>
      </c>
      <c r="I43" s="22">
        <f t="shared" si="3"/>
        <v>3156.54</v>
      </c>
    </row>
    <row r="44" spans="1:9" ht="30" x14ac:dyDescent="0.25">
      <c r="A44" s="8" t="s">
        <v>159</v>
      </c>
      <c r="B44" s="26" t="s">
        <v>164</v>
      </c>
      <c r="C44" s="27" t="s">
        <v>113</v>
      </c>
      <c r="D44" s="33" t="s">
        <v>166</v>
      </c>
      <c r="E44" s="21" t="s">
        <v>117</v>
      </c>
      <c r="F44" s="21">
        <v>10.1</v>
      </c>
      <c r="G44" s="22">
        <v>420.87</v>
      </c>
      <c r="H44" s="23">
        <f t="shared" si="2"/>
        <v>105.22</v>
      </c>
      <c r="I44" s="22">
        <f t="shared" si="3"/>
        <v>5313.51</v>
      </c>
    </row>
    <row r="45" spans="1:9" x14ac:dyDescent="0.25">
      <c r="A45" s="8" t="s">
        <v>159</v>
      </c>
      <c r="B45" s="26">
        <v>37558</v>
      </c>
      <c r="C45" s="27" t="s">
        <v>115</v>
      </c>
      <c r="D45" s="33" t="s">
        <v>114</v>
      </c>
      <c r="E45" s="21" t="s">
        <v>167</v>
      </c>
      <c r="F45" s="21">
        <v>1</v>
      </c>
      <c r="G45" s="22">
        <v>32.14</v>
      </c>
      <c r="H45" s="23">
        <f t="shared" si="2"/>
        <v>8.0399999999999991</v>
      </c>
      <c r="I45" s="22">
        <f t="shared" si="3"/>
        <v>40.18</v>
      </c>
    </row>
    <row r="46" spans="1:9" x14ac:dyDescent="0.25">
      <c r="A46" s="8"/>
      <c r="B46" s="26"/>
      <c r="C46" s="31" t="s">
        <v>118</v>
      </c>
      <c r="D46" s="35" t="s">
        <v>116</v>
      </c>
      <c r="E46" s="21"/>
      <c r="F46" s="21"/>
      <c r="G46" s="22"/>
      <c r="H46" s="23"/>
      <c r="I46" s="22"/>
    </row>
    <row r="47" spans="1:9" x14ac:dyDescent="0.25">
      <c r="A47" s="8"/>
      <c r="B47" s="26"/>
      <c r="C47" s="31" t="s">
        <v>119</v>
      </c>
      <c r="D47" s="35" t="s">
        <v>120</v>
      </c>
      <c r="E47" s="21"/>
      <c r="F47" s="21"/>
      <c r="G47" s="22"/>
      <c r="H47" s="23"/>
      <c r="I47" s="22"/>
    </row>
    <row r="48" spans="1:9" x14ac:dyDescent="0.25">
      <c r="A48" s="8" t="s">
        <v>159</v>
      </c>
      <c r="B48" s="26" t="s">
        <v>168</v>
      </c>
      <c r="C48" s="27" t="s">
        <v>121</v>
      </c>
      <c r="D48" s="33" t="s">
        <v>124</v>
      </c>
      <c r="E48" s="21" t="s">
        <v>1</v>
      </c>
      <c r="F48" s="21">
        <v>29.95</v>
      </c>
      <c r="G48" s="22">
        <v>87.44</v>
      </c>
      <c r="H48" s="23">
        <f t="shared" si="2"/>
        <v>21.86</v>
      </c>
      <c r="I48" s="22">
        <f t="shared" si="3"/>
        <v>3273.54</v>
      </c>
    </row>
    <row r="49" spans="1:9" x14ac:dyDescent="0.25">
      <c r="A49" s="8" t="s">
        <v>159</v>
      </c>
      <c r="B49" s="26" t="s">
        <v>168</v>
      </c>
      <c r="C49" s="27" t="s">
        <v>122</v>
      </c>
      <c r="D49" s="33" t="s">
        <v>125</v>
      </c>
      <c r="E49" s="21" t="s">
        <v>1</v>
      </c>
      <c r="F49" s="21">
        <v>28.1</v>
      </c>
      <c r="G49" s="22">
        <v>87.44</v>
      </c>
      <c r="H49" s="23">
        <f t="shared" si="2"/>
        <v>21.86</v>
      </c>
      <c r="I49" s="22">
        <f t="shared" si="3"/>
        <v>3071.33</v>
      </c>
    </row>
    <row r="50" spans="1:9" x14ac:dyDescent="0.25">
      <c r="A50" s="8" t="s">
        <v>159</v>
      </c>
      <c r="B50" s="26" t="s">
        <v>168</v>
      </c>
      <c r="C50" s="27" t="s">
        <v>174</v>
      </c>
      <c r="D50" s="33" t="s">
        <v>126</v>
      </c>
      <c r="E50" s="21" t="s">
        <v>1</v>
      </c>
      <c r="F50" s="21">
        <v>11.7</v>
      </c>
      <c r="G50" s="22">
        <v>87.44</v>
      </c>
      <c r="H50" s="23">
        <f t="shared" si="2"/>
        <v>21.86</v>
      </c>
      <c r="I50" s="22">
        <f t="shared" si="3"/>
        <v>1278.81</v>
      </c>
    </row>
    <row r="51" spans="1:9" x14ac:dyDescent="0.25">
      <c r="A51" s="8"/>
      <c r="B51" s="26"/>
      <c r="C51" s="31" t="s">
        <v>127</v>
      </c>
      <c r="D51" s="35" t="s">
        <v>128</v>
      </c>
      <c r="E51" s="21"/>
      <c r="F51" s="21"/>
      <c r="G51" s="22"/>
      <c r="H51" s="23"/>
      <c r="I51" s="22"/>
    </row>
    <row r="52" spans="1:9" ht="30" x14ac:dyDescent="0.25">
      <c r="A52" s="8" t="s">
        <v>159</v>
      </c>
      <c r="B52" s="26">
        <v>21014</v>
      </c>
      <c r="C52" s="27" t="s">
        <v>129</v>
      </c>
      <c r="D52" s="33" t="s">
        <v>130</v>
      </c>
      <c r="E52" s="21" t="s">
        <v>131</v>
      </c>
      <c r="F52" s="21">
        <v>50</v>
      </c>
      <c r="G52" s="22">
        <v>46.58</v>
      </c>
      <c r="H52" s="23">
        <f t="shared" si="2"/>
        <v>11.65</v>
      </c>
      <c r="I52" s="22">
        <f t="shared" si="3"/>
        <v>2911.5</v>
      </c>
    </row>
    <row r="53" spans="1:9" x14ac:dyDescent="0.25">
      <c r="A53" s="8"/>
      <c r="B53" s="26"/>
      <c r="C53" s="31" t="s">
        <v>132</v>
      </c>
      <c r="D53" s="35" t="s">
        <v>133</v>
      </c>
      <c r="E53" s="21"/>
      <c r="F53" s="21"/>
      <c r="G53" s="22"/>
      <c r="H53" s="23"/>
      <c r="I53" s="22"/>
    </row>
    <row r="54" spans="1:9" x14ac:dyDescent="0.25">
      <c r="A54" s="8" t="s">
        <v>159</v>
      </c>
      <c r="B54" s="26" t="s">
        <v>169</v>
      </c>
      <c r="C54" s="27" t="s">
        <v>134</v>
      </c>
      <c r="D54" s="33" t="s">
        <v>136</v>
      </c>
      <c r="E54" s="21" t="s">
        <v>105</v>
      </c>
      <c r="F54" s="21">
        <v>7</v>
      </c>
      <c r="G54" s="22">
        <v>22.63</v>
      </c>
      <c r="H54" s="23">
        <f t="shared" si="2"/>
        <v>5.66</v>
      </c>
      <c r="I54" s="22">
        <f t="shared" si="3"/>
        <v>198.03</v>
      </c>
    </row>
    <row r="55" spans="1:9" x14ac:dyDescent="0.25">
      <c r="A55" s="8" t="s">
        <v>159</v>
      </c>
      <c r="B55" s="26" t="s">
        <v>169</v>
      </c>
      <c r="C55" s="27" t="s">
        <v>135</v>
      </c>
      <c r="D55" s="33" t="s">
        <v>137</v>
      </c>
      <c r="E55" s="21" t="s">
        <v>105</v>
      </c>
      <c r="F55" s="21">
        <v>10.4</v>
      </c>
      <c r="G55" s="22">
        <v>22.63</v>
      </c>
      <c r="H55" s="23">
        <f t="shared" si="2"/>
        <v>5.66</v>
      </c>
      <c r="I55" s="22">
        <f t="shared" si="3"/>
        <v>294.22000000000003</v>
      </c>
    </row>
    <row r="56" spans="1:9" x14ac:dyDescent="0.25">
      <c r="A56" s="8" t="s">
        <v>159</v>
      </c>
      <c r="B56" s="26" t="s">
        <v>169</v>
      </c>
      <c r="C56" s="27" t="s">
        <v>138</v>
      </c>
      <c r="D56" s="33" t="s">
        <v>139</v>
      </c>
      <c r="E56" s="21" t="s">
        <v>105</v>
      </c>
      <c r="F56" s="21">
        <v>5</v>
      </c>
      <c r="G56" s="22">
        <v>22.63</v>
      </c>
      <c r="H56" s="23">
        <f t="shared" si="2"/>
        <v>5.66</v>
      </c>
      <c r="I56" s="22">
        <f t="shared" si="3"/>
        <v>141.44999999999999</v>
      </c>
    </row>
    <row r="57" spans="1:9" x14ac:dyDescent="0.25">
      <c r="A57" s="8" t="s">
        <v>159</v>
      </c>
      <c r="B57" s="26">
        <v>41595</v>
      </c>
      <c r="C57" s="27" t="s">
        <v>140</v>
      </c>
      <c r="D57" s="33" t="s">
        <v>142</v>
      </c>
      <c r="E57" s="21" t="s">
        <v>105</v>
      </c>
      <c r="F57" s="21">
        <v>24</v>
      </c>
      <c r="G57" s="22">
        <v>9.42</v>
      </c>
      <c r="H57" s="23">
        <f t="shared" si="2"/>
        <v>2.36</v>
      </c>
      <c r="I57" s="22">
        <f t="shared" si="3"/>
        <v>282.72000000000003</v>
      </c>
    </row>
    <row r="58" spans="1:9" x14ac:dyDescent="0.25">
      <c r="A58" s="8" t="s">
        <v>159</v>
      </c>
      <c r="B58" s="26" t="s">
        <v>169</v>
      </c>
      <c r="C58" s="27" t="s">
        <v>141</v>
      </c>
      <c r="D58" s="33" t="s">
        <v>143</v>
      </c>
      <c r="E58" s="21" t="s">
        <v>105</v>
      </c>
      <c r="F58" s="21">
        <v>14</v>
      </c>
      <c r="G58" s="22">
        <v>22.63</v>
      </c>
      <c r="H58" s="23">
        <f t="shared" si="2"/>
        <v>5.66</v>
      </c>
      <c r="I58" s="22">
        <f t="shared" si="3"/>
        <v>396.06</v>
      </c>
    </row>
    <row r="59" spans="1:9" x14ac:dyDescent="0.25">
      <c r="A59" s="8"/>
      <c r="B59" s="26"/>
      <c r="C59" s="31" t="s">
        <v>144</v>
      </c>
      <c r="D59" s="35" t="s">
        <v>145</v>
      </c>
      <c r="E59" s="21"/>
      <c r="F59" s="21"/>
      <c r="G59" s="22"/>
      <c r="H59" s="23"/>
      <c r="I59" s="22"/>
    </row>
    <row r="60" spans="1:9" x14ac:dyDescent="0.25">
      <c r="A60" s="8" t="s">
        <v>159</v>
      </c>
      <c r="B60" s="26" t="s">
        <v>170</v>
      </c>
      <c r="C60" s="27" t="s">
        <v>147</v>
      </c>
      <c r="D60" s="33" t="s">
        <v>146</v>
      </c>
      <c r="E60" s="21" t="s">
        <v>105</v>
      </c>
      <c r="F60" s="21">
        <v>1.28</v>
      </c>
      <c r="G60" s="22">
        <v>306.57</v>
      </c>
      <c r="H60" s="23">
        <f t="shared" si="2"/>
        <v>76.64</v>
      </c>
      <c r="I60" s="22">
        <f t="shared" si="3"/>
        <v>490.51</v>
      </c>
    </row>
    <row r="61" spans="1:9" x14ac:dyDescent="0.25">
      <c r="A61" s="8" t="s">
        <v>159</v>
      </c>
      <c r="B61" s="26">
        <v>92481</v>
      </c>
      <c r="C61" s="27" t="s">
        <v>148</v>
      </c>
      <c r="D61" s="33" t="s">
        <v>151</v>
      </c>
      <c r="E61" s="21" t="s">
        <v>105</v>
      </c>
      <c r="F61" s="21">
        <v>2.2000000000000002</v>
      </c>
      <c r="G61" s="22">
        <v>137.47999999999999</v>
      </c>
      <c r="H61" s="23">
        <f t="shared" si="2"/>
        <v>34.369999999999997</v>
      </c>
      <c r="I61" s="22">
        <f t="shared" si="3"/>
        <v>378.07</v>
      </c>
    </row>
    <row r="62" spans="1:9" x14ac:dyDescent="0.25">
      <c r="A62" s="8" t="s">
        <v>159</v>
      </c>
      <c r="B62" s="26">
        <v>72183</v>
      </c>
      <c r="C62" s="27" t="s">
        <v>149</v>
      </c>
      <c r="D62" s="33" t="s">
        <v>152</v>
      </c>
      <c r="E62" s="21" t="s">
        <v>105</v>
      </c>
      <c r="F62" s="21">
        <v>1.62</v>
      </c>
      <c r="G62" s="22">
        <v>67.77</v>
      </c>
      <c r="H62" s="23">
        <f t="shared" si="2"/>
        <v>16.940000000000001</v>
      </c>
      <c r="I62" s="22">
        <f t="shared" si="3"/>
        <v>137.22999999999999</v>
      </c>
    </row>
    <row r="63" spans="1:9" ht="30" x14ac:dyDescent="0.25">
      <c r="A63" s="8" t="s">
        <v>159</v>
      </c>
      <c r="B63" s="26">
        <v>88316</v>
      </c>
      <c r="C63" s="27" t="s">
        <v>150</v>
      </c>
      <c r="D63" s="33" t="s">
        <v>171</v>
      </c>
      <c r="E63" s="21" t="s">
        <v>161</v>
      </c>
      <c r="F63" s="21">
        <v>1</v>
      </c>
      <c r="G63" s="22">
        <v>14.17</v>
      </c>
      <c r="H63" s="23">
        <f t="shared" si="2"/>
        <v>3.54</v>
      </c>
      <c r="I63" s="22">
        <f t="shared" si="3"/>
        <v>17.71</v>
      </c>
    </row>
    <row r="64" spans="1:9" x14ac:dyDescent="0.25">
      <c r="A64" s="8" t="s">
        <v>159</v>
      </c>
      <c r="B64" s="26">
        <v>39660</v>
      </c>
      <c r="C64" s="27" t="s">
        <v>153</v>
      </c>
      <c r="D64" s="33" t="s">
        <v>155</v>
      </c>
      <c r="E64" s="21" t="s">
        <v>1</v>
      </c>
      <c r="F64" s="21">
        <v>2.5</v>
      </c>
      <c r="G64" s="22">
        <v>21.97</v>
      </c>
      <c r="H64" s="23">
        <f t="shared" si="2"/>
        <v>5.49</v>
      </c>
      <c r="I64" s="22">
        <f t="shared" si="3"/>
        <v>68.650000000000006</v>
      </c>
    </row>
    <row r="65" spans="1:9" x14ac:dyDescent="0.25">
      <c r="A65" s="8" t="s">
        <v>159</v>
      </c>
      <c r="B65" s="26">
        <v>87480</v>
      </c>
      <c r="C65" s="27" t="s">
        <v>154</v>
      </c>
      <c r="D65" s="33" t="s">
        <v>175</v>
      </c>
      <c r="E65" s="21" t="s">
        <v>105</v>
      </c>
      <c r="F65" s="21">
        <v>5.4</v>
      </c>
      <c r="G65" s="22">
        <v>47.85</v>
      </c>
      <c r="H65" s="23">
        <f t="shared" si="2"/>
        <v>11.96</v>
      </c>
      <c r="I65" s="22">
        <f t="shared" si="3"/>
        <v>322.97000000000003</v>
      </c>
    </row>
    <row r="66" spans="1:9" x14ac:dyDescent="0.25">
      <c r="A66" s="8" t="s">
        <v>159</v>
      </c>
      <c r="B66" s="26">
        <v>87893</v>
      </c>
      <c r="C66" s="27" t="s">
        <v>179</v>
      </c>
      <c r="D66" s="33" t="s">
        <v>176</v>
      </c>
      <c r="E66" s="21" t="s">
        <v>105</v>
      </c>
      <c r="F66" s="21">
        <v>10.8</v>
      </c>
      <c r="G66" s="22">
        <v>5.0599999999999996</v>
      </c>
      <c r="H66" s="23">
        <f t="shared" si="2"/>
        <v>1.27</v>
      </c>
      <c r="I66" s="22">
        <f t="shared" si="3"/>
        <v>68.36</v>
      </c>
    </row>
    <row r="67" spans="1:9" x14ac:dyDescent="0.25">
      <c r="A67" s="8" t="s">
        <v>159</v>
      </c>
      <c r="B67" s="26">
        <v>88489</v>
      </c>
      <c r="C67" s="27" t="s">
        <v>180</v>
      </c>
      <c r="D67" s="33" t="s">
        <v>177</v>
      </c>
      <c r="E67" s="21" t="s">
        <v>105</v>
      </c>
      <c r="F67" s="21">
        <v>10.8</v>
      </c>
      <c r="G67" s="22">
        <v>15.61</v>
      </c>
      <c r="H67" s="23">
        <f t="shared" si="2"/>
        <v>3.9</v>
      </c>
      <c r="I67" s="22">
        <f t="shared" si="3"/>
        <v>210.71</v>
      </c>
    </row>
    <row r="68" spans="1:9" x14ac:dyDescent="0.25">
      <c r="A68" s="8" t="s">
        <v>159</v>
      </c>
      <c r="B68" s="26">
        <v>88489</v>
      </c>
      <c r="C68" s="27" t="s">
        <v>181</v>
      </c>
      <c r="D68" s="33" t="s">
        <v>178</v>
      </c>
      <c r="E68" s="21" t="s">
        <v>105</v>
      </c>
      <c r="F68" s="21">
        <v>10.8</v>
      </c>
      <c r="G68" s="22">
        <v>10.02</v>
      </c>
      <c r="H68" s="23">
        <f t="shared" si="2"/>
        <v>2.5099999999999998</v>
      </c>
      <c r="I68" s="22">
        <f t="shared" si="3"/>
        <v>135.32</v>
      </c>
    </row>
    <row r="69" spans="1:9" x14ac:dyDescent="0.25">
      <c r="A69" s="12"/>
      <c r="B69" s="1"/>
      <c r="C69" s="1"/>
      <c r="D69" s="24" t="s">
        <v>182</v>
      </c>
      <c r="E69" s="9"/>
      <c r="F69" s="9"/>
      <c r="G69" s="10"/>
      <c r="H69" s="10"/>
      <c r="I69" s="10">
        <v>46384.73</v>
      </c>
    </row>
    <row r="70" spans="1:9" x14ac:dyDescent="0.25">
      <c r="A70" s="12"/>
      <c r="B70" s="4"/>
      <c r="C70" s="1"/>
      <c r="D70" s="1"/>
      <c r="E70" s="1"/>
      <c r="F70" s="1"/>
      <c r="G70" s="2"/>
      <c r="H70" s="2"/>
    </row>
    <row r="71" spans="1:9" x14ac:dyDescent="0.25">
      <c r="A71" s="3"/>
      <c r="D71" t="s">
        <v>156</v>
      </c>
      <c r="G71" t="s">
        <v>2</v>
      </c>
    </row>
    <row r="72" spans="1:9" x14ac:dyDescent="0.25">
      <c r="A72" s="3"/>
      <c r="D72" t="s">
        <v>157</v>
      </c>
      <c r="G72" t="s">
        <v>3</v>
      </c>
    </row>
    <row r="73" spans="1:9" x14ac:dyDescent="0.25">
      <c r="A73" s="3"/>
      <c r="D73" t="s">
        <v>158</v>
      </c>
    </row>
    <row r="74" spans="1:9" x14ac:dyDescent="0.25">
      <c r="A74" s="1"/>
    </row>
  </sheetData>
  <sortState ref="A44:I44">
    <sortCondition ref="A43"/>
  </sortState>
  <mergeCells count="3">
    <mergeCell ref="A1:I1"/>
    <mergeCell ref="A2:I2"/>
    <mergeCell ref="A4:I4"/>
  </mergeCells>
  <pageMargins left="0.19685039370078741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1"/>
  <sheetViews>
    <sheetView workbookViewId="0">
      <selection activeCell="B21" sqref="A4:B21"/>
    </sheetView>
  </sheetViews>
  <sheetFormatPr defaultRowHeight="15" x14ac:dyDescent="0.25"/>
  <cols>
    <col min="1" max="1" width="4.85546875" customWidth="1"/>
    <col min="2" max="2" width="66.5703125" customWidth="1"/>
  </cols>
  <sheetData>
    <row r="4" spans="1:2" x14ac:dyDescent="0.25">
      <c r="A4" s="14" t="s">
        <v>38</v>
      </c>
      <c r="B4" s="15" t="s">
        <v>23</v>
      </c>
    </row>
    <row r="5" spans="1:2" x14ac:dyDescent="0.25">
      <c r="A5" s="14" t="s">
        <v>39</v>
      </c>
      <c r="B5" s="15" t="s">
        <v>53</v>
      </c>
    </row>
    <row r="6" spans="1:2" x14ac:dyDescent="0.25">
      <c r="A6" s="14" t="s">
        <v>40</v>
      </c>
      <c r="B6" s="15" t="s">
        <v>24</v>
      </c>
    </row>
    <row r="7" spans="1:2" x14ac:dyDescent="0.25">
      <c r="A7" s="14" t="s">
        <v>41</v>
      </c>
      <c r="B7" s="15" t="s">
        <v>27</v>
      </c>
    </row>
    <row r="8" spans="1:2" x14ac:dyDescent="0.25">
      <c r="A8" s="14" t="s">
        <v>42</v>
      </c>
      <c r="B8" s="15" t="s">
        <v>28</v>
      </c>
    </row>
    <row r="9" spans="1:2" x14ac:dyDescent="0.25">
      <c r="A9" s="14" t="s">
        <v>43</v>
      </c>
      <c r="B9" s="15" t="s">
        <v>25</v>
      </c>
    </row>
    <row r="10" spans="1:2" x14ac:dyDescent="0.25">
      <c r="A10" s="14" t="s">
        <v>44</v>
      </c>
      <c r="B10" s="15" t="s">
        <v>26</v>
      </c>
    </row>
    <row r="11" spans="1:2" x14ac:dyDescent="0.25">
      <c r="A11" s="14" t="s">
        <v>45</v>
      </c>
      <c r="B11" s="15" t="s">
        <v>30</v>
      </c>
    </row>
    <row r="12" spans="1:2" x14ac:dyDescent="0.25">
      <c r="A12" s="14" t="s">
        <v>46</v>
      </c>
      <c r="B12" s="15" t="s">
        <v>29</v>
      </c>
    </row>
    <row r="13" spans="1:2" x14ac:dyDescent="0.25">
      <c r="A13" s="14" t="s">
        <v>47</v>
      </c>
      <c r="B13" s="15" t="s">
        <v>31</v>
      </c>
    </row>
    <row r="14" spans="1:2" x14ac:dyDescent="0.25">
      <c r="A14" s="14" t="s">
        <v>48</v>
      </c>
      <c r="B14" s="15" t="s">
        <v>32</v>
      </c>
    </row>
    <row r="15" spans="1:2" x14ac:dyDescent="0.25">
      <c r="A15" s="14" t="s">
        <v>49</v>
      </c>
      <c r="B15" s="15" t="s">
        <v>33</v>
      </c>
    </row>
    <row r="16" spans="1:2" x14ac:dyDescent="0.25">
      <c r="A16" s="14" t="s">
        <v>50</v>
      </c>
      <c r="B16" s="15" t="s">
        <v>34</v>
      </c>
    </row>
    <row r="17" spans="1:2" x14ac:dyDescent="0.25">
      <c r="A17" s="14" t="s">
        <v>51</v>
      </c>
      <c r="B17" s="15" t="s">
        <v>35</v>
      </c>
    </row>
    <row r="18" spans="1:2" x14ac:dyDescent="0.25">
      <c r="A18" s="14" t="s">
        <v>52</v>
      </c>
      <c r="B18" s="16" t="s">
        <v>36</v>
      </c>
    </row>
    <row r="19" spans="1:2" x14ac:dyDescent="0.25">
      <c r="A19" s="17" t="s">
        <v>55</v>
      </c>
      <c r="B19" s="18" t="s">
        <v>54</v>
      </c>
    </row>
    <row r="20" spans="1:2" x14ac:dyDescent="0.25">
      <c r="A20" s="17" t="s">
        <v>56</v>
      </c>
      <c r="B20" s="19" t="s">
        <v>17</v>
      </c>
    </row>
    <row r="21" spans="1:2" x14ac:dyDescent="0.25">
      <c r="A21" s="17" t="s">
        <v>57</v>
      </c>
      <c r="B21" s="19" t="s">
        <v>37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Marcelo</cp:lastModifiedBy>
  <cp:lastPrinted>2017-08-24T14:08:32Z</cp:lastPrinted>
  <dcterms:created xsi:type="dcterms:W3CDTF">2012-07-17T17:51:36Z</dcterms:created>
  <dcterms:modified xsi:type="dcterms:W3CDTF">2018-02-08T12:59:04Z</dcterms:modified>
</cp:coreProperties>
</file>